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1月份" sheetId="7" r:id="rId1"/>
    <sheet name="4月份" sheetId="19" r:id="rId2"/>
    <sheet name="5月份" sheetId="20" r:id="rId3"/>
    <sheet name="6月份" sheetId="21" r:id="rId4"/>
    <sheet name="7月份" sheetId="22" r:id="rId5"/>
    <sheet name="8月份" sheetId="23" r:id="rId6"/>
    <sheet name="9月份" sheetId="24" r:id="rId7"/>
    <sheet name="10月份" sheetId="25" r:id="rId8"/>
    <sheet name="11月份" sheetId="26" r:id="rId9"/>
    <sheet name="12月份" sheetId="27" r:id="rId10"/>
    <sheet name="2020.1" sheetId="28" r:id="rId11"/>
  </sheets>
  <calcPr calcId="124519"/>
</workbook>
</file>

<file path=xl/calcChain.xml><?xml version="1.0" encoding="utf-8"?>
<calcChain xmlns="http://schemas.openxmlformats.org/spreadsheetml/2006/main">
  <c r="H9" i="7"/>
  <c r="H8"/>
  <c r="N22" i="26"/>
  <c r="G22"/>
  <c r="H21"/>
  <c r="H20"/>
  <c r="H18"/>
  <c r="H17"/>
  <c r="H8" i="19"/>
  <c r="O15" i="7"/>
  <c r="N15"/>
  <c r="M15"/>
  <c r="J15"/>
  <c r="G15"/>
  <c r="H12"/>
  <c r="H11"/>
  <c r="H10"/>
  <c r="H7"/>
  <c r="O14" i="27"/>
  <c r="M14"/>
  <c r="J14"/>
  <c r="N14"/>
  <c r="G14"/>
  <c r="P14"/>
  <c r="H13"/>
  <c r="H12"/>
  <c r="H11"/>
  <c r="H10"/>
  <c r="H9"/>
  <c r="H8"/>
  <c r="H7"/>
  <c r="P22" i="26"/>
  <c r="O22"/>
  <c r="M22"/>
  <c r="J22"/>
  <c r="H19"/>
  <c r="H16"/>
  <c r="H15"/>
  <c r="H14"/>
  <c r="H13"/>
  <c r="H12"/>
  <c r="H11"/>
  <c r="H10"/>
  <c r="H9"/>
  <c r="H8"/>
  <c r="H7"/>
  <c r="P13" i="25"/>
  <c r="O13"/>
  <c r="N13"/>
  <c r="M13"/>
  <c r="J13"/>
  <c r="G13"/>
  <c r="H12"/>
  <c r="H11"/>
  <c r="H10"/>
  <c r="H9"/>
  <c r="H8"/>
  <c r="H7"/>
  <c r="H7" i="24"/>
  <c r="P15"/>
  <c r="O15"/>
  <c r="N15"/>
  <c r="M15"/>
  <c r="J15"/>
  <c r="G15"/>
  <c r="H14"/>
  <c r="H13"/>
  <c r="H12"/>
  <c r="H11"/>
  <c r="H10"/>
  <c r="H9"/>
  <c r="H8"/>
  <c r="P14" i="23"/>
  <c r="O14"/>
  <c r="N14"/>
  <c r="M14"/>
  <c r="J14"/>
  <c r="G14"/>
  <c r="H13"/>
  <c r="H12"/>
  <c r="H11"/>
  <c r="H10"/>
  <c r="H9"/>
  <c r="H8"/>
  <c r="H7"/>
  <c r="H7" i="22"/>
  <c r="H8"/>
  <c r="H9"/>
  <c r="P13"/>
  <c r="O13"/>
  <c r="N13"/>
  <c r="M13"/>
  <c r="J13"/>
  <c r="G13"/>
  <c r="O17" i="21"/>
  <c r="P17"/>
  <c r="N17"/>
  <c r="M17"/>
  <c r="J17"/>
  <c r="G17"/>
  <c r="H12"/>
  <c r="H11"/>
  <c r="H10"/>
  <c r="O14" i="20"/>
  <c r="N14"/>
  <c r="M14"/>
  <c r="J14"/>
  <c r="G14"/>
  <c r="H12"/>
  <c r="H11"/>
  <c r="H10"/>
  <c r="H9"/>
  <c r="H8"/>
  <c r="H7"/>
  <c r="O14" i="19"/>
  <c r="N14"/>
  <c r="M14"/>
  <c r="J14"/>
  <c r="G14"/>
  <c r="H12"/>
  <c r="H11"/>
  <c r="H10"/>
  <c r="H9"/>
  <c r="H7"/>
  <c r="H22" i="26" l="1"/>
  <c r="H14" i="27"/>
  <c r="H15" i="7"/>
  <c r="H13" i="25"/>
  <c r="H15" i="24"/>
  <c r="H14" i="23"/>
  <c r="H13" i="22"/>
  <c r="H17" i="21"/>
  <c r="H14" i="20"/>
  <c r="H14" i="19"/>
</calcChain>
</file>

<file path=xl/sharedStrings.xml><?xml version="1.0" encoding="utf-8"?>
<sst xmlns="http://schemas.openxmlformats.org/spreadsheetml/2006/main" count="465" uniqueCount="179">
  <si>
    <t>序号</t>
  </si>
  <si>
    <t>出差事由</t>
  </si>
  <si>
    <t>实际出差费用</t>
  </si>
  <si>
    <t>附件四</t>
    <phoneticPr fontId="11" type="noConversion"/>
  </si>
  <si>
    <t>单位：元</t>
    <phoneticPr fontId="11" type="noConversion"/>
  </si>
  <si>
    <t>公务出差人</t>
    <phoneticPr fontId="11" type="noConversion"/>
  </si>
  <si>
    <t>出差日期</t>
    <phoneticPr fontId="11" type="noConversion"/>
  </si>
  <si>
    <t>出差天数</t>
    <phoneticPr fontId="11" type="noConversion"/>
  </si>
  <si>
    <t>出差目的地</t>
    <phoneticPr fontId="11" type="noConversion"/>
  </si>
  <si>
    <t>审批单差旅费预算合计</t>
    <phoneticPr fontId="11" type="noConversion"/>
  </si>
  <si>
    <t>备注</t>
    <phoneticPr fontId="11" type="noConversion"/>
  </si>
  <si>
    <t>合计</t>
    <phoneticPr fontId="11" type="noConversion"/>
  </si>
  <si>
    <t>交通费用</t>
    <phoneticPr fontId="11" type="noConversion"/>
  </si>
  <si>
    <t>住宿费用</t>
    <phoneticPr fontId="11" type="noConversion"/>
  </si>
  <si>
    <t>伙食费补助</t>
    <phoneticPr fontId="11" type="noConversion"/>
  </si>
  <si>
    <t>市内交通费补助</t>
    <phoneticPr fontId="11" type="noConversion"/>
  </si>
  <si>
    <t>交通工具</t>
    <phoneticPr fontId="11" type="noConversion"/>
  </si>
  <si>
    <t>城市间交通费</t>
    <phoneticPr fontId="11" type="noConversion"/>
  </si>
  <si>
    <t>限额标准（每人每天）</t>
    <phoneticPr fontId="11" type="noConversion"/>
  </si>
  <si>
    <t>天数</t>
    <phoneticPr fontId="11" type="noConversion"/>
  </si>
  <si>
    <t>实际住宿费</t>
    <phoneticPr fontId="11" type="noConversion"/>
  </si>
  <si>
    <t>演出团</t>
    <phoneticPr fontId="11" type="noConversion"/>
  </si>
  <si>
    <t>填报人：孙秧梅</t>
    <phoneticPr fontId="11" type="noConversion"/>
  </si>
  <si>
    <t>财务负责人或主管会计：孙秧梅</t>
    <phoneticPr fontId="11" type="noConversion"/>
  </si>
  <si>
    <t>分管财务负责人：戴荣华</t>
    <phoneticPr fontId="11" type="noConversion"/>
  </si>
  <si>
    <t>填报日期：</t>
    <phoneticPr fontId="11" type="noConversion"/>
  </si>
  <si>
    <t>《白雪公主》演出</t>
    <phoneticPr fontId="9" type="noConversion"/>
  </si>
  <si>
    <t>余姚、慈溪</t>
    <phoneticPr fontId="9" type="noConversion"/>
  </si>
  <si>
    <t>2019.07.11</t>
    <phoneticPr fontId="11" type="noConversion"/>
  </si>
  <si>
    <t>戴荣华</t>
    <phoneticPr fontId="9" type="noConversion"/>
  </si>
  <si>
    <t>其他费用</t>
    <phoneticPr fontId="11" type="noConversion"/>
  </si>
  <si>
    <t>演出团</t>
    <phoneticPr fontId="9" type="noConversion"/>
  </si>
  <si>
    <t>《神奇的宝盒》演出</t>
    <phoneticPr fontId="9" type="noConversion"/>
  </si>
  <si>
    <t>演出团</t>
    <phoneticPr fontId="9" type="noConversion"/>
  </si>
  <si>
    <t>《白雪公主》演出</t>
  </si>
  <si>
    <t>河南</t>
    <phoneticPr fontId="9" type="noConversion"/>
  </si>
  <si>
    <t xml:space="preserve"> </t>
    <phoneticPr fontId="9" type="noConversion"/>
  </si>
  <si>
    <t>《绝技组合》等演出</t>
    <phoneticPr fontId="9" type="noConversion"/>
  </si>
  <si>
    <t>常州</t>
    <phoneticPr fontId="9" type="noConversion"/>
  </si>
  <si>
    <t>宝应</t>
    <phoneticPr fontId="9" type="noConversion"/>
  </si>
  <si>
    <t>《三只小猪》演出</t>
    <phoneticPr fontId="9" type="noConversion"/>
  </si>
  <si>
    <r>
      <t xml:space="preserve"> 20</t>
    </r>
    <r>
      <rPr>
        <b/>
        <sz val="18"/>
        <color theme="1"/>
        <rFont val="宋体"/>
        <family val="3"/>
        <charset val="134"/>
        <scheme val="major"/>
      </rPr>
      <t>20</t>
    </r>
    <r>
      <rPr>
        <b/>
        <sz val="18"/>
        <color theme="1"/>
        <rFont val="宋体"/>
        <family val="3"/>
        <charset val="134"/>
        <scheme val="major"/>
      </rPr>
      <t>年  4月份差旅费支出情况公示表</t>
    </r>
    <phoneticPr fontId="11" type="noConversion"/>
  </si>
  <si>
    <t>2020.4.20-2020.4.24</t>
    <phoneticPr fontId="9" type="noConversion"/>
  </si>
  <si>
    <t>海南</t>
    <phoneticPr fontId="9" type="noConversion"/>
  </si>
  <si>
    <t>参加海南省临高精品剧目木偶音乐剧采风创作及论证会</t>
    <phoneticPr fontId="9" type="noConversion"/>
  </si>
  <si>
    <t>戴荣华、方林等四人</t>
    <phoneticPr fontId="9" type="noConversion"/>
  </si>
  <si>
    <t>2020.4.25-2020.4.26</t>
    <phoneticPr fontId="9" type="noConversion"/>
  </si>
  <si>
    <t>天津</t>
    <phoneticPr fontId="9" type="noConversion"/>
  </si>
  <si>
    <t>与导演洽谈木偶剧《铁道小飞虎》创作事宜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</si>
  <si>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</si>
  <si>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>2020.05.08</t>
    <phoneticPr fontId="11" type="noConversion"/>
  </si>
  <si>
    <t xml:space="preserve"> 2020年  5月份差旅费支出情况公示表</t>
    <phoneticPr fontId="11" type="noConversion"/>
  </si>
  <si>
    <t>2020.06.11</t>
    <phoneticPr fontId="11" type="noConversion"/>
  </si>
  <si>
    <t>戴荣华、郭江、杨文昭</t>
    <phoneticPr fontId="11" type="noConversion"/>
  </si>
  <si>
    <t>2020.4.29-2020.5.1</t>
    <phoneticPr fontId="11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</si>
  <si>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</si>
  <si>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 xml:space="preserve"> 2020年  6月份差旅费支出情况公示表</t>
    <phoneticPr fontId="11" type="noConversion"/>
  </si>
  <si>
    <t xml:space="preserve"> 2020年  7月份差旅费支出情况公示表</t>
    <phoneticPr fontId="11" type="noConversion"/>
  </si>
  <si>
    <t>2020.08.11</t>
    <phoneticPr fontId="11" type="noConversion"/>
  </si>
  <si>
    <t>2020.6.13</t>
    <phoneticPr fontId="9" type="noConversion"/>
  </si>
  <si>
    <t>南京博物院</t>
    <phoneticPr fontId="9" type="noConversion"/>
  </si>
  <si>
    <t>2020.6.25</t>
    <phoneticPr fontId="9" type="noConversion"/>
  </si>
  <si>
    <t>泰兴</t>
    <phoneticPr fontId="9" type="noConversion"/>
  </si>
  <si>
    <t>2020.7.3-2020.7.5</t>
    <phoneticPr fontId="9" type="noConversion"/>
  </si>
  <si>
    <t>青岛</t>
    <phoneticPr fontId="9" type="noConversion"/>
  </si>
  <si>
    <t>木偶集锦演出</t>
    <phoneticPr fontId="9" type="noConversion"/>
  </si>
  <si>
    <t>《绝技组合》演出</t>
    <phoneticPr fontId="9" type="noConversion"/>
  </si>
  <si>
    <t>演出团</t>
    <phoneticPr fontId="9" type="noConversion"/>
  </si>
  <si>
    <t>2020.7.31</t>
    <phoneticPr fontId="9" type="noConversion"/>
  </si>
  <si>
    <t>《嫦娥奔月》</t>
    <phoneticPr fontId="9" type="noConversion"/>
  </si>
  <si>
    <t>2020.7.23-2020.7.28</t>
    <phoneticPr fontId="9" type="noConversion"/>
  </si>
  <si>
    <t>《嫦娥奔月》等</t>
    <phoneticPr fontId="9" type="noConversion"/>
  </si>
  <si>
    <t>温州</t>
    <phoneticPr fontId="9" type="noConversion"/>
  </si>
  <si>
    <t>2020.8.12-2020.8.22</t>
    <phoneticPr fontId="9" type="noConversion"/>
  </si>
  <si>
    <t>南昌等</t>
    <phoneticPr fontId="9" type="noConversion"/>
  </si>
  <si>
    <t>《白雪公主》等</t>
    <phoneticPr fontId="9" type="noConversion"/>
  </si>
  <si>
    <t>2020.8.21-2020.8.24</t>
    <phoneticPr fontId="9" type="noConversion"/>
  </si>
  <si>
    <t>济宁</t>
    <phoneticPr fontId="9" type="noConversion"/>
  </si>
  <si>
    <t>2020.09.07</t>
    <phoneticPr fontId="11" type="noConversion"/>
  </si>
  <si>
    <t xml:space="preserve"> 2020年  8月份差旅费支出情况公示表</t>
    <phoneticPr fontId="11" type="noConversion"/>
  </si>
  <si>
    <t xml:space="preserve"> 2020年  9月份差旅费支出情况公示表</t>
    <phoneticPr fontId="11" type="noConversion"/>
  </si>
  <si>
    <t>2020.10.07</t>
    <phoneticPr fontId="11" type="noConversion"/>
  </si>
  <si>
    <t>2020.8.26-2020.8.31</t>
    <phoneticPr fontId="9" type="noConversion"/>
  </si>
  <si>
    <t>郑州</t>
    <phoneticPr fontId="9" type="noConversion"/>
  </si>
  <si>
    <t>舟山</t>
    <phoneticPr fontId="9" type="noConversion"/>
  </si>
  <si>
    <t>2020.9.5-2020.9.7</t>
    <phoneticPr fontId="9" type="noConversion"/>
  </si>
  <si>
    <t>2020.9.4-2020.9.5</t>
    <phoneticPr fontId="9" type="noConversion"/>
  </si>
  <si>
    <t>湖州</t>
    <phoneticPr fontId="9" type="noConversion"/>
  </si>
  <si>
    <t>《白雪公主》、《爱丽丝》演出</t>
    <phoneticPr fontId="9" type="noConversion"/>
  </si>
  <si>
    <t>《爱丽丝》演出</t>
  </si>
  <si>
    <t>2020.9.18-2020.9.21</t>
    <phoneticPr fontId="9" type="noConversion"/>
  </si>
  <si>
    <t>固始</t>
    <phoneticPr fontId="9" type="noConversion"/>
  </si>
  <si>
    <t xml:space="preserve"> 2020年  10月份差旅费支出情况公示表</t>
    <phoneticPr fontId="11" type="noConversion"/>
  </si>
  <si>
    <t>2020.11.07</t>
    <phoneticPr fontId="11" type="noConversion"/>
  </si>
  <si>
    <t>夏联旬等四人</t>
    <phoneticPr fontId="9" type="noConversion"/>
  </si>
  <si>
    <t>2020.9.27-2020.10.4</t>
    <phoneticPr fontId="9" type="noConversion"/>
  </si>
  <si>
    <t>北京</t>
    <phoneticPr fontId="9" type="noConversion"/>
  </si>
  <si>
    <t>参加2020年北京（台湖）影偶艺术周</t>
    <phoneticPr fontId="9" type="noConversion"/>
  </si>
  <si>
    <t xml:space="preserve"> 2020年  11月份差旅费支出情况公示表</t>
    <phoneticPr fontId="11" type="noConversion"/>
  </si>
  <si>
    <t>2020.9.30-2020.10.3</t>
    <phoneticPr fontId="9" type="noConversion"/>
  </si>
  <si>
    <t>《嫦娥奔月》演出</t>
    <phoneticPr fontId="9" type="noConversion"/>
  </si>
  <si>
    <t>2020.10.80</t>
    <phoneticPr fontId="11" type="noConversion"/>
  </si>
  <si>
    <t>无锡</t>
    <phoneticPr fontId="11" type="noConversion"/>
  </si>
  <si>
    <t>2020.10.4</t>
    <phoneticPr fontId="9" type="noConversion"/>
  </si>
  <si>
    <t>芜湖</t>
    <phoneticPr fontId="9" type="noConversion"/>
  </si>
  <si>
    <t>2020.10.5</t>
    <phoneticPr fontId="9" type="noConversion"/>
  </si>
  <si>
    <t>南京</t>
    <phoneticPr fontId="9" type="noConversion"/>
  </si>
  <si>
    <t>2020.9.25</t>
    <phoneticPr fontId="9" type="noConversion"/>
  </si>
  <si>
    <t>泰兴</t>
    <phoneticPr fontId="9" type="noConversion"/>
  </si>
  <si>
    <t>嫦娥舒袖</t>
    <phoneticPr fontId="9" type="noConversion"/>
  </si>
  <si>
    <t>2020.9.27</t>
    <phoneticPr fontId="9" type="noConversion"/>
  </si>
  <si>
    <t>绝技组合</t>
    <phoneticPr fontId="9" type="noConversion"/>
  </si>
  <si>
    <t>2020.10.22-2020.10.23</t>
    <phoneticPr fontId="9" type="noConversion"/>
  </si>
  <si>
    <t>水袖舞蹈</t>
    <phoneticPr fontId="9" type="noConversion"/>
  </si>
  <si>
    <t>2020.10.19</t>
    <phoneticPr fontId="9" type="noConversion"/>
  </si>
  <si>
    <t>1人</t>
    <phoneticPr fontId="9" type="noConversion"/>
  </si>
  <si>
    <t>2020.10.28-2020.10.31</t>
    <phoneticPr fontId="9" type="noConversion"/>
  </si>
  <si>
    <t>四川</t>
    <phoneticPr fontId="9" type="noConversion"/>
  </si>
  <si>
    <t>成都2020重点活动协调会</t>
    <phoneticPr fontId="9" type="noConversion"/>
  </si>
  <si>
    <t>梁苏荣</t>
    <phoneticPr fontId="9" type="noConversion"/>
  </si>
  <si>
    <t>2020.11.2-2020.11.6</t>
    <phoneticPr fontId="9" type="noConversion"/>
  </si>
  <si>
    <t>参加国家级非遗保护单位负责人培训班</t>
    <phoneticPr fontId="9" type="noConversion"/>
  </si>
  <si>
    <t>韩建</t>
    <phoneticPr fontId="9" type="noConversion"/>
  </si>
  <si>
    <t>2020.11.11-2020.11.14</t>
    <phoneticPr fontId="9" type="noConversion"/>
  </si>
  <si>
    <t>南京、宜兴</t>
    <phoneticPr fontId="9" type="noConversion"/>
  </si>
  <si>
    <t>参加江苏省文化馆送文化下部队演出</t>
    <phoneticPr fontId="9" type="noConversion"/>
  </si>
  <si>
    <t>2020.12.07</t>
    <phoneticPr fontId="11" type="noConversion"/>
  </si>
  <si>
    <t>韩建、南兰</t>
    <phoneticPr fontId="9" type="noConversion"/>
  </si>
  <si>
    <t>2020.11.16</t>
    <phoneticPr fontId="9" type="noConversion"/>
  </si>
  <si>
    <t xml:space="preserve">上海 </t>
    <phoneticPr fontId="9" type="noConversion"/>
  </si>
  <si>
    <t>参加东亚之都扬州旅游推介会</t>
    <phoneticPr fontId="9" type="noConversion"/>
  </si>
  <si>
    <t>柳悦</t>
    <phoneticPr fontId="9" type="noConversion"/>
  </si>
  <si>
    <t>2020.10.20-2020.11.2</t>
    <phoneticPr fontId="9" type="noConversion"/>
  </si>
  <si>
    <t>浙江横店</t>
    <phoneticPr fontId="9" type="noConversion"/>
  </si>
  <si>
    <t>浙江横店影视城演出</t>
    <phoneticPr fontId="9" type="noConversion"/>
  </si>
  <si>
    <t>2020.11.7-2020.11.8</t>
    <phoneticPr fontId="9" type="noConversion"/>
  </si>
  <si>
    <t>泰州</t>
    <phoneticPr fontId="9" type="noConversion"/>
  </si>
  <si>
    <t>《白雪公主》演出</t>
    <phoneticPr fontId="9" type="noConversion"/>
  </si>
  <si>
    <t>《白雪公主》</t>
    <phoneticPr fontId="9" type="noConversion"/>
  </si>
  <si>
    <t>2020.11.13-2020.11.16</t>
    <phoneticPr fontId="9" type="noConversion"/>
  </si>
  <si>
    <t>南昌</t>
    <phoneticPr fontId="9" type="noConversion"/>
  </si>
  <si>
    <t>《荡寇 少年》</t>
    <phoneticPr fontId="9" type="noConversion"/>
  </si>
  <si>
    <t xml:space="preserve"> 2020年  12月份差旅费支出情况公示表</t>
    <phoneticPr fontId="11" type="noConversion"/>
  </si>
  <si>
    <t>2021.01.07</t>
    <phoneticPr fontId="11" type="noConversion"/>
  </si>
  <si>
    <t>郭江、韩建、栾一伦</t>
    <phoneticPr fontId="9" type="noConversion"/>
  </si>
  <si>
    <t>2020.11.27-2020.11.30</t>
    <phoneticPr fontId="9" type="noConversion"/>
  </si>
  <si>
    <t>厦门</t>
    <phoneticPr fontId="9" type="noConversion"/>
  </si>
  <si>
    <t>参加福建.厦门旅游推介会</t>
    <phoneticPr fontId="9" type="noConversion"/>
  </si>
  <si>
    <t>沈乐乐</t>
    <phoneticPr fontId="11" type="noConversion"/>
  </si>
  <si>
    <t>2020.11.27</t>
    <phoneticPr fontId="11" type="noConversion"/>
  </si>
  <si>
    <t>贵阳</t>
    <phoneticPr fontId="9" type="noConversion"/>
  </si>
  <si>
    <t>2020.11.26-2020.12.8</t>
    <phoneticPr fontId="9" type="noConversion"/>
  </si>
  <si>
    <t>贵阳、重庆</t>
    <phoneticPr fontId="9" type="noConversion"/>
  </si>
  <si>
    <t>《神奇的宝盒》等演出</t>
    <phoneticPr fontId="9" type="noConversion"/>
  </si>
  <si>
    <t>2020.11.28-2020.11.30</t>
    <phoneticPr fontId="9" type="noConversion"/>
  </si>
  <si>
    <t>23人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</si>
  <si>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phoneticPr fontId="9" type="noConversion"/>
  </si>
  <si>
    <t>2020.12.12-2020.12.13</t>
    <phoneticPr fontId="9" type="noConversion"/>
  </si>
  <si>
    <t>2020.10.7-2020.10.10</t>
    <phoneticPr fontId="9" type="noConversion"/>
  </si>
  <si>
    <t>2020.12.19-2020.12.20</t>
    <phoneticPr fontId="9" type="noConversion"/>
  </si>
  <si>
    <t>淮安</t>
    <phoneticPr fontId="9" type="noConversion"/>
  </si>
  <si>
    <t xml:space="preserve"> 2021年 1月份差旅费支出情况公示表</t>
    <phoneticPr fontId="11" type="noConversion"/>
  </si>
  <si>
    <t>2020.12.25-2020.12.27</t>
    <phoneticPr fontId="11" type="noConversion"/>
  </si>
  <si>
    <t>启东</t>
    <phoneticPr fontId="9" type="noConversion"/>
  </si>
  <si>
    <t>22人</t>
    <phoneticPr fontId="9" type="noConversion"/>
  </si>
  <si>
    <t>2021.1.8-2021.1.11</t>
    <phoneticPr fontId="9" type="noConversion"/>
  </si>
  <si>
    <t>嘉兴、舟山</t>
    <phoneticPr fontId="9" type="noConversion"/>
  </si>
  <si>
    <t>2021.1.3</t>
    <phoneticPr fontId="9" type="noConversion"/>
  </si>
  <si>
    <t>太仓</t>
    <phoneticPr fontId="9" type="noConversion"/>
  </si>
  <si>
    <t>《神奇的宝盒》演出</t>
    <phoneticPr fontId="9" type="noConversion"/>
  </si>
  <si>
    <t>《白雪公主》、《神奇的宝盒》演出</t>
    <phoneticPr fontId="9" type="noConversion"/>
  </si>
  <si>
    <t>《铁道小飞虎》演出</t>
    <phoneticPr fontId="9" type="noConversion"/>
  </si>
  <si>
    <t>《白雪公主》、《铁道小飞虎》演出</t>
    <phoneticPr fontId="9" type="noConversion"/>
  </si>
  <si>
    <t>2020.12.31-2021.1.1</t>
    <phoneticPr fontId="11" type="noConversion"/>
  </si>
  <si>
    <t>嘉善</t>
    <phoneticPr fontId="11" type="noConversion"/>
  </si>
  <si>
    <t>《白雪公主》</t>
  </si>
  <si>
    <t>24人</t>
    <phoneticPr fontId="9" type="noConversion"/>
  </si>
  <si>
    <t>20人</t>
    <phoneticPr fontId="9" type="noConversion"/>
  </si>
  <si>
    <t>2021.01.08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</si>
</sst>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6"/>
  <sheetViews>
    <sheetView tabSelected="1" workbookViewId="0">
      <selection activeCell="O20" sqref="O20"/>
    </sheetView>
  </sheetViews>
  <sheetFormatPr defaultColWidth="9" defaultRowHeight="13.5"/>
  <cols>
    <col min="1" max="1" width="5" style="10" customWidth="1"/>
    <col min="2" max="2" width="10.125" style="10" customWidth="1"/>
    <col min="3" max="3" width="14.375" style="10" customWidth="1"/>
    <col min="4" max="4" width="7.125" style="10" customWidth="1"/>
    <col min="5" max="5" width="6.875" style="10" customWidth="1"/>
    <col min="6" max="6" width="21.875" style="10" customWidth="1"/>
    <col min="7" max="7" width="7.5" style="10" customWidth="1"/>
    <col min="8" max="8" width="7.875" style="10" customWidth="1"/>
    <col min="9" max="13" width="6.75" style="10" customWidth="1"/>
    <col min="14" max="14" width="10.5" style="10" bestFit="1" customWidth="1"/>
    <col min="15" max="15" width="9" style="10"/>
    <col min="16" max="16" width="7.875" style="10" customWidth="1"/>
    <col min="17" max="16384" width="9" style="10"/>
  </cols>
  <sheetData>
    <row r="1" spans="1:16" ht="19.5" customHeight="1">
      <c r="A1" s="47" t="s">
        <v>3</v>
      </c>
      <c r="B1" s="47"/>
    </row>
    <row r="2" spans="1:16" ht="22.5" customHeight="1">
      <c r="A2" s="48" t="s">
        <v>161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22.5">
      <c r="A3" s="11"/>
      <c r="B3" s="11"/>
      <c r="C3" s="11"/>
      <c r="D3" s="1"/>
      <c r="E3" s="1"/>
      <c r="F3" s="1"/>
      <c r="G3" s="1"/>
      <c r="H3" s="11"/>
      <c r="O3" s="10" t="s">
        <v>4</v>
      </c>
    </row>
    <row r="4" spans="1:16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2"/>
      <c r="P4" s="37" t="s">
        <v>10</v>
      </c>
    </row>
    <row r="5" spans="1:16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38"/>
    </row>
    <row r="6" spans="1:16" ht="57">
      <c r="A6" s="42"/>
      <c r="B6" s="42"/>
      <c r="C6" s="42"/>
      <c r="D6" s="42"/>
      <c r="E6" s="42"/>
      <c r="F6" s="42"/>
      <c r="G6" s="45"/>
      <c r="H6" s="46"/>
      <c r="I6" s="32" t="s">
        <v>16</v>
      </c>
      <c r="J6" s="31" t="s">
        <v>17</v>
      </c>
      <c r="K6" s="31" t="s">
        <v>18</v>
      </c>
      <c r="L6" s="31" t="s">
        <v>19</v>
      </c>
      <c r="M6" s="31" t="s">
        <v>20</v>
      </c>
      <c r="N6" s="45"/>
      <c r="O6" s="45"/>
      <c r="P6" s="39"/>
    </row>
    <row r="7" spans="1:16" ht="36.75" customHeight="1">
      <c r="A7" s="8">
        <v>1</v>
      </c>
      <c r="B7" s="8" t="s">
        <v>21</v>
      </c>
      <c r="C7" s="9" t="s">
        <v>162</v>
      </c>
      <c r="D7" s="9">
        <v>3</v>
      </c>
      <c r="E7" s="9" t="s">
        <v>163</v>
      </c>
      <c r="F7" s="9" t="s">
        <v>170</v>
      </c>
      <c r="G7" s="3">
        <v>4840</v>
      </c>
      <c r="H7" s="4">
        <f t="shared" ref="H7:H12" si="0">I7+J7+M7+N7+O7</f>
        <v>4840</v>
      </c>
      <c r="I7" s="3"/>
      <c r="J7" s="3"/>
      <c r="K7" s="3"/>
      <c r="L7" s="3"/>
      <c r="M7" s="3"/>
      <c r="N7" s="5">
        <v>4840</v>
      </c>
      <c r="O7" s="4"/>
      <c r="P7" s="12" t="s">
        <v>164</v>
      </c>
    </row>
    <row r="8" spans="1:16" ht="36.75" customHeight="1">
      <c r="A8" s="8">
        <v>2</v>
      </c>
      <c r="B8" s="8" t="s">
        <v>21</v>
      </c>
      <c r="C8" s="9" t="s">
        <v>165</v>
      </c>
      <c r="D8" s="9">
        <v>4</v>
      </c>
      <c r="E8" s="9" t="s">
        <v>166</v>
      </c>
      <c r="F8" s="9" t="s">
        <v>172</v>
      </c>
      <c r="G8" s="3">
        <v>6720</v>
      </c>
      <c r="H8" s="4">
        <f t="shared" si="0"/>
        <v>6720</v>
      </c>
      <c r="I8" s="3"/>
      <c r="J8" s="3"/>
      <c r="K8" s="3"/>
      <c r="L8" s="3"/>
      <c r="M8" s="3"/>
      <c r="N8" s="5">
        <v>6720</v>
      </c>
      <c r="O8" s="4"/>
      <c r="P8" s="12" t="s">
        <v>176</v>
      </c>
    </row>
    <row r="9" spans="1:16" ht="36.75" customHeight="1">
      <c r="A9" s="8">
        <v>3</v>
      </c>
      <c r="B9" s="8" t="s">
        <v>21</v>
      </c>
      <c r="C9" s="9" t="s">
        <v>167</v>
      </c>
      <c r="D9" s="9">
        <v>1</v>
      </c>
      <c r="E9" s="9" t="s">
        <v>168</v>
      </c>
      <c r="F9" s="9" t="s">
        <v>169</v>
      </c>
      <c r="G9" s="3">
        <v>1440</v>
      </c>
      <c r="H9" s="4">
        <f t="shared" si="0"/>
        <v>1440</v>
      </c>
      <c r="I9" s="3"/>
      <c r="J9" s="3"/>
      <c r="K9" s="3"/>
      <c r="L9" s="3"/>
      <c r="M9" s="3"/>
      <c r="N9" s="5">
        <v>1440</v>
      </c>
      <c r="O9" s="4"/>
      <c r="P9" s="12" t="s">
        <v>164</v>
      </c>
    </row>
    <row r="10" spans="1:16" ht="36.75" customHeight="1">
      <c r="A10" s="8">
        <v>4</v>
      </c>
      <c r="B10" s="8" t="s">
        <v>21</v>
      </c>
      <c r="C10" s="9" t="s">
        <v>173</v>
      </c>
      <c r="D10" s="9">
        <v>2</v>
      </c>
      <c r="E10" s="9" t="s">
        <v>174</v>
      </c>
      <c r="F10" s="9" t="s">
        <v>175</v>
      </c>
      <c r="G10" s="3">
        <v>2400</v>
      </c>
      <c r="H10" s="4">
        <f t="shared" si="0"/>
        <v>2400</v>
      </c>
      <c r="I10" s="3"/>
      <c r="J10" s="3"/>
      <c r="K10" s="3"/>
      <c r="L10" s="3"/>
      <c r="M10" s="3"/>
      <c r="N10" s="5">
        <v>2400</v>
      </c>
      <c r="O10" s="4"/>
      <c r="P10" s="12" t="s">
        <v>177</v>
      </c>
    </row>
    <row r="11" spans="1:16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12"/>
    </row>
    <row r="12" spans="1:16" ht="36.75" customHeight="1">
      <c r="A12" s="8"/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5"/>
      <c r="O12" s="4"/>
      <c r="P12" s="12"/>
    </row>
    <row r="13" spans="1:16" ht="24.75" customHeight="1">
      <c r="A13" s="8"/>
      <c r="B13" s="8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4"/>
      <c r="O13" s="4"/>
      <c r="P13" s="12"/>
    </row>
    <row r="14" spans="1:16" ht="24.75" customHeight="1">
      <c r="A14" s="8"/>
      <c r="B14" s="8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5"/>
      <c r="O14" s="4"/>
      <c r="P14" s="12"/>
    </row>
    <row r="15" spans="1:16" ht="24.75" customHeight="1">
      <c r="A15" s="33" t="s">
        <v>11</v>
      </c>
      <c r="B15" s="34"/>
      <c r="C15" s="35"/>
      <c r="D15" s="13"/>
      <c r="E15" s="13"/>
      <c r="F15" s="13"/>
      <c r="G15" s="3">
        <f>SUM(G7:G14)</f>
        <v>15400</v>
      </c>
      <c r="H15" s="3">
        <f>SUM(H7:H14)</f>
        <v>15400</v>
      </c>
      <c r="I15" s="3"/>
      <c r="J15" s="3">
        <f>SUM(J7:J14)</f>
        <v>0</v>
      </c>
      <c r="K15" s="3"/>
      <c r="L15" s="3"/>
      <c r="M15" s="3">
        <f>SUM(M7:M14)</f>
        <v>0</v>
      </c>
      <c r="N15" s="14">
        <f>SUM(N7:N14)</f>
        <v>15400</v>
      </c>
      <c r="O15" s="14">
        <f>SUM(O7:O14)</f>
        <v>0</v>
      </c>
      <c r="P15" s="12"/>
    </row>
    <row r="16" spans="1:16" ht="30" customHeight="1">
      <c r="A16" s="36" t="s">
        <v>22</v>
      </c>
      <c r="B16" s="36"/>
      <c r="D16" s="36" t="s">
        <v>23</v>
      </c>
      <c r="E16" s="36"/>
      <c r="F16" s="36"/>
      <c r="I16" s="36" t="s">
        <v>24</v>
      </c>
      <c r="J16" s="36"/>
      <c r="K16" s="36"/>
      <c r="L16" s="36"/>
      <c r="N16" s="10" t="s">
        <v>25</v>
      </c>
      <c r="O16" s="10" t="s">
        <v>178</v>
      </c>
    </row>
  </sheetData>
  <mergeCells count="20">
    <mergeCell ref="A1:B1"/>
    <mergeCell ref="A2:O2"/>
    <mergeCell ref="H4:O4"/>
    <mergeCell ref="I5:J5"/>
    <mergeCell ref="K5:M5"/>
    <mergeCell ref="N5:N6"/>
    <mergeCell ref="O5:O6"/>
    <mergeCell ref="A15:C15"/>
    <mergeCell ref="A16:B16"/>
    <mergeCell ref="D16:F16"/>
    <mergeCell ref="I16:L16"/>
    <mergeCell ref="P4:P6"/>
    <mergeCell ref="A4:A6"/>
    <mergeCell ref="B4:B6"/>
    <mergeCell ref="C4:C6"/>
    <mergeCell ref="D4:D6"/>
    <mergeCell ref="E4:E6"/>
    <mergeCell ref="F4:F6"/>
    <mergeCell ref="G4:G6"/>
    <mergeCell ref="H5:H6"/>
  </mergeCells>
  <phoneticPr fontId="9" type="noConversion"/>
  <pageMargins left="0.42" right="0.24" top="0.49" bottom="0.39305555555555599" header="0" footer="0"/>
  <pageSetup paperSize="9" orientation="landscape" horizontalDpi="2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Q17"/>
  <sheetViews>
    <sheetView workbookViewId="0">
      <selection activeCell="F13" sqref="F13"/>
    </sheetView>
  </sheetViews>
  <sheetFormatPr defaultColWidth="10.25" defaultRowHeight="13.5"/>
  <cols>
    <col min="1" max="1" width="6.625" style="10" customWidth="1"/>
    <col min="2" max="2" width="10.25" style="10"/>
    <col min="3" max="3" width="12" style="10" customWidth="1"/>
    <col min="4" max="4" width="7.5" style="10" customWidth="1"/>
    <col min="5" max="5" width="10.25" style="10"/>
    <col min="6" max="6" width="14.375" style="10" customWidth="1"/>
    <col min="7" max="13" width="10.25" style="10"/>
    <col min="14" max="14" width="10.5" style="10" bestFit="1" customWidth="1"/>
    <col min="15" max="15" width="10.25" style="10"/>
    <col min="16" max="16" width="6" style="10" customWidth="1"/>
    <col min="17" max="17" width="8.75" style="10" customWidth="1"/>
    <col min="18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142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30" t="s">
        <v>16</v>
      </c>
      <c r="J6" s="29" t="s">
        <v>17</v>
      </c>
      <c r="K6" s="29" t="s">
        <v>18</v>
      </c>
      <c r="L6" s="29" t="s">
        <v>19</v>
      </c>
      <c r="M6" s="29" t="s">
        <v>20</v>
      </c>
      <c r="N6" s="45"/>
      <c r="O6" s="45"/>
      <c r="P6" s="45"/>
      <c r="Q6" s="39"/>
    </row>
    <row r="7" spans="1:17" ht="52.5" customHeight="1">
      <c r="A7" s="8">
        <v>1</v>
      </c>
      <c r="B7" s="8" t="s">
        <v>144</v>
      </c>
      <c r="C7" s="9" t="s">
        <v>145</v>
      </c>
      <c r="D7" s="9">
        <v>2</v>
      </c>
      <c r="E7" s="9" t="s">
        <v>146</v>
      </c>
      <c r="F7" s="9" t="s">
        <v>147</v>
      </c>
      <c r="G7" s="3">
        <v>600</v>
      </c>
      <c r="H7" s="4">
        <f>I7+J7+M7+N7+O7+P7</f>
        <v>600</v>
      </c>
      <c r="I7" s="3"/>
      <c r="J7" s="3"/>
      <c r="K7" s="3"/>
      <c r="L7" s="3"/>
      <c r="M7" s="3"/>
      <c r="N7" s="5">
        <v>600</v>
      </c>
      <c r="O7" s="4"/>
      <c r="P7" s="4"/>
      <c r="Q7" s="12"/>
    </row>
    <row r="8" spans="1:17" ht="42.75" customHeight="1">
      <c r="A8" s="8">
        <v>2</v>
      </c>
      <c r="B8" s="8" t="s">
        <v>148</v>
      </c>
      <c r="C8" s="9" t="s">
        <v>149</v>
      </c>
      <c r="D8" s="9">
        <v>1</v>
      </c>
      <c r="E8" s="9" t="s">
        <v>150</v>
      </c>
      <c r="F8" s="9" t="s">
        <v>32</v>
      </c>
      <c r="G8" s="3">
        <v>886.5</v>
      </c>
      <c r="H8" s="4">
        <f t="shared" ref="H8:H13" si="0">I8+J8+M8+N8+O8+P8</f>
        <v>886.5</v>
      </c>
      <c r="I8" s="3"/>
      <c r="J8" s="3">
        <v>706.5</v>
      </c>
      <c r="K8" s="3"/>
      <c r="L8" s="3"/>
      <c r="M8" s="3"/>
      <c r="N8" s="5">
        <v>100</v>
      </c>
      <c r="O8" s="4">
        <v>80</v>
      </c>
      <c r="P8" s="4"/>
      <c r="Q8" s="12"/>
    </row>
    <row r="9" spans="1:17" ht="36.75" customHeight="1">
      <c r="A9" s="8">
        <v>3</v>
      </c>
      <c r="B9" s="8" t="s">
        <v>31</v>
      </c>
      <c r="C9" s="9" t="s">
        <v>151</v>
      </c>
      <c r="D9" s="9">
        <v>13</v>
      </c>
      <c r="E9" s="9" t="s">
        <v>152</v>
      </c>
      <c r="F9" s="9" t="s">
        <v>153</v>
      </c>
      <c r="G9" s="3">
        <v>15760</v>
      </c>
      <c r="H9" s="4">
        <f t="shared" si="0"/>
        <v>15760</v>
      </c>
      <c r="I9" s="3"/>
      <c r="J9" s="3"/>
      <c r="K9" s="3"/>
      <c r="L9" s="3"/>
      <c r="M9" s="3"/>
      <c r="N9" s="5">
        <v>15760</v>
      </c>
      <c r="O9" s="4"/>
      <c r="P9" s="4"/>
      <c r="Q9" s="12"/>
    </row>
    <row r="10" spans="1:17" ht="51" customHeight="1">
      <c r="A10" s="8">
        <v>4</v>
      </c>
      <c r="B10" s="8" t="s">
        <v>31</v>
      </c>
      <c r="C10" s="9" t="s">
        <v>154</v>
      </c>
      <c r="D10" s="9">
        <v>3</v>
      </c>
      <c r="E10" s="9" t="s">
        <v>64</v>
      </c>
      <c r="F10" s="9" t="s">
        <v>100</v>
      </c>
      <c r="G10" s="3">
        <v>10240</v>
      </c>
      <c r="H10" s="4">
        <f t="shared" si="0"/>
        <v>10240</v>
      </c>
      <c r="I10" s="3"/>
      <c r="J10" s="3"/>
      <c r="K10" s="3" t="s">
        <v>156</v>
      </c>
      <c r="L10" s="3"/>
      <c r="M10" s="3">
        <v>3340</v>
      </c>
      <c r="N10" s="5">
        <v>6900</v>
      </c>
      <c r="O10" s="4"/>
      <c r="P10" s="4"/>
      <c r="Q10" s="12" t="s">
        <v>155</v>
      </c>
    </row>
    <row r="11" spans="1:17" ht="36.75" customHeight="1">
      <c r="A11" s="8">
        <v>5</v>
      </c>
      <c r="B11" s="8" t="s">
        <v>31</v>
      </c>
      <c r="C11" s="9" t="s">
        <v>157</v>
      </c>
      <c r="D11" s="9">
        <v>2</v>
      </c>
      <c r="E11" s="9" t="s">
        <v>39</v>
      </c>
      <c r="F11" s="9" t="s">
        <v>37</v>
      </c>
      <c r="G11" s="3">
        <v>1200</v>
      </c>
      <c r="H11" s="4">
        <f t="shared" si="0"/>
        <v>1200</v>
      </c>
      <c r="I11" s="3"/>
      <c r="J11" s="3"/>
      <c r="K11" s="3"/>
      <c r="L11" s="3"/>
      <c r="M11" s="3"/>
      <c r="N11" s="5">
        <v>1200</v>
      </c>
      <c r="O11" s="4"/>
      <c r="P11" s="4"/>
      <c r="Q11" s="12"/>
    </row>
    <row r="12" spans="1:17" ht="36.75" customHeight="1">
      <c r="A12" s="8">
        <v>6</v>
      </c>
      <c r="B12" s="8" t="s">
        <v>31</v>
      </c>
      <c r="C12" s="9" t="s">
        <v>158</v>
      </c>
      <c r="D12" s="9">
        <v>4</v>
      </c>
      <c r="E12" s="9" t="s">
        <v>96</v>
      </c>
      <c r="F12" s="9" t="s">
        <v>109</v>
      </c>
      <c r="G12" s="3">
        <v>7600</v>
      </c>
      <c r="H12" s="4">
        <f t="shared" si="0"/>
        <v>7600</v>
      </c>
      <c r="I12" s="3"/>
      <c r="J12" s="3"/>
      <c r="K12" s="3"/>
      <c r="L12" s="3"/>
      <c r="M12" s="3"/>
      <c r="N12" s="5">
        <v>7600</v>
      </c>
      <c r="O12" s="4"/>
      <c r="P12" s="4"/>
      <c r="Q12" s="12"/>
    </row>
    <row r="13" spans="1:17" ht="54" customHeight="1">
      <c r="A13" s="8">
        <v>7</v>
      </c>
      <c r="B13" s="8" t="s">
        <v>31</v>
      </c>
      <c r="C13" s="9" t="s">
        <v>159</v>
      </c>
      <c r="D13" s="9">
        <v>2</v>
      </c>
      <c r="E13" s="9" t="s">
        <v>160</v>
      </c>
      <c r="F13" s="9" t="s">
        <v>171</v>
      </c>
      <c r="G13" s="3">
        <v>4160</v>
      </c>
      <c r="H13" s="4">
        <f t="shared" si="0"/>
        <v>4160</v>
      </c>
      <c r="I13" s="3"/>
      <c r="J13" s="3"/>
      <c r="K13" s="3"/>
      <c r="L13" s="3"/>
      <c r="M13" s="3"/>
      <c r="N13" s="5">
        <v>4160</v>
      </c>
      <c r="O13" s="4"/>
      <c r="P13" s="4"/>
      <c r="Q13" s="8"/>
    </row>
    <row r="14" spans="1:17" ht="24.75" customHeight="1">
      <c r="A14" s="33" t="s">
        <v>11</v>
      </c>
      <c r="B14" s="34"/>
      <c r="C14" s="35"/>
      <c r="D14" s="13"/>
      <c r="E14" s="13"/>
      <c r="F14" s="13"/>
      <c r="G14" s="3">
        <f>SUM(G7:G13)</f>
        <v>40446.5</v>
      </c>
      <c r="H14" s="4">
        <f>SUM(H7:H13)</f>
        <v>40446.5</v>
      </c>
      <c r="I14" s="3"/>
      <c r="J14" s="3">
        <f>SUM(J7:J13)</f>
        <v>706.5</v>
      </c>
      <c r="K14" s="3"/>
      <c r="L14" s="3"/>
      <c r="M14" s="3">
        <f>SUM(M7:M13)</f>
        <v>3340</v>
      </c>
      <c r="N14" s="14">
        <f>SUM(N7:N13)</f>
        <v>36320</v>
      </c>
      <c r="O14" s="14">
        <f>SUM(O7:O13)</f>
        <v>80</v>
      </c>
      <c r="P14" s="14">
        <f>SUM(P7:P13)</f>
        <v>0</v>
      </c>
      <c r="Q14" s="12"/>
    </row>
    <row r="15" spans="1:17" ht="30" customHeight="1">
      <c r="A15" s="36" t="s">
        <v>22</v>
      </c>
      <c r="B15" s="36"/>
      <c r="D15" s="36" t="s">
        <v>23</v>
      </c>
      <c r="E15" s="36"/>
      <c r="F15" s="36"/>
      <c r="I15" s="36" t="s">
        <v>24</v>
      </c>
      <c r="J15" s="36"/>
      <c r="K15" s="36"/>
      <c r="L15" s="36"/>
      <c r="N15" s="10" t="s">
        <v>25</v>
      </c>
      <c r="O15" s="10" t="s">
        <v>143</v>
      </c>
    </row>
    <row r="17" spans="16:16">
      <c r="P17" s="10" t="s">
        <v>36</v>
      </c>
    </row>
  </sheetData>
  <mergeCells count="21"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A14:C14"/>
    <mergeCell ref="A15:B15"/>
    <mergeCell ref="D15:F15"/>
    <mergeCell ref="I15:L15"/>
    <mergeCell ref="Q4:Q6"/>
    <mergeCell ref="H5:H6"/>
    <mergeCell ref="I5:J5"/>
    <mergeCell ref="K5:M5"/>
    <mergeCell ref="N5:N6"/>
    <mergeCell ref="O5:O6"/>
    <mergeCell ref="P5:P6"/>
  </mergeCells>
  <phoneticPr fontId="9" type="noConversion"/>
  <pageMargins left="0.38" right="0.24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I34" sqref="I34"/>
    </sheetView>
  </sheetViews>
  <sheetFormatPr defaultRowHeight="13.5"/>
  <sheetData/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15"/>
  <sheetViews>
    <sheetView workbookViewId="0">
      <selection activeCell="K8" sqref="K8"/>
    </sheetView>
  </sheetViews>
  <sheetFormatPr defaultColWidth="9" defaultRowHeight="13.5"/>
  <cols>
    <col min="1" max="1" width="5" style="10" customWidth="1"/>
    <col min="2" max="2" width="10.125" style="10" customWidth="1"/>
    <col min="3" max="3" width="14.375" style="10" customWidth="1"/>
    <col min="4" max="4" width="7.125" style="10" customWidth="1"/>
    <col min="5" max="5" width="6.875" style="10" customWidth="1"/>
    <col min="6" max="6" width="21.875" style="10" customWidth="1"/>
    <col min="7" max="7" width="7.5" style="10" customWidth="1"/>
    <col min="8" max="8" width="7.875" style="10" customWidth="1"/>
    <col min="9" max="13" width="6.75" style="10" customWidth="1"/>
    <col min="14" max="14" width="10.5" style="10" bestFit="1" customWidth="1"/>
    <col min="15" max="15" width="9" style="10"/>
    <col min="16" max="16" width="11.875" style="10" customWidth="1"/>
    <col min="17" max="16384" width="9" style="10"/>
  </cols>
  <sheetData>
    <row r="1" spans="1:16" ht="19.5" customHeight="1">
      <c r="A1" s="47" t="s">
        <v>3</v>
      </c>
      <c r="B1" s="47"/>
    </row>
    <row r="2" spans="1:16" ht="22.5" customHeight="1">
      <c r="A2" s="48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22.5">
      <c r="A3" s="11"/>
      <c r="B3" s="11"/>
      <c r="C3" s="11"/>
      <c r="D3" s="1"/>
      <c r="E3" s="1"/>
      <c r="F3" s="1"/>
      <c r="G3" s="1"/>
      <c r="H3" s="11"/>
      <c r="O3" s="10" t="s">
        <v>4</v>
      </c>
    </row>
    <row r="4" spans="1:16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2"/>
      <c r="P4" s="37" t="s">
        <v>10</v>
      </c>
    </row>
    <row r="5" spans="1:16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38"/>
    </row>
    <row r="6" spans="1:16" ht="57">
      <c r="A6" s="42"/>
      <c r="B6" s="42"/>
      <c r="C6" s="42"/>
      <c r="D6" s="42"/>
      <c r="E6" s="42"/>
      <c r="F6" s="42"/>
      <c r="G6" s="45"/>
      <c r="H6" s="46"/>
      <c r="I6" s="6" t="s">
        <v>16</v>
      </c>
      <c r="J6" s="7" t="s">
        <v>17</v>
      </c>
      <c r="K6" s="7" t="s">
        <v>18</v>
      </c>
      <c r="L6" s="7" t="s">
        <v>19</v>
      </c>
      <c r="M6" s="7" t="s">
        <v>20</v>
      </c>
      <c r="N6" s="45"/>
      <c r="O6" s="45"/>
      <c r="P6" s="39"/>
    </row>
    <row r="7" spans="1:16" ht="44.25" customHeight="1">
      <c r="A7" s="8">
        <v>1</v>
      </c>
      <c r="B7" s="8" t="s">
        <v>29</v>
      </c>
      <c r="C7" s="9" t="s">
        <v>42</v>
      </c>
      <c r="D7" s="9">
        <v>5</v>
      </c>
      <c r="E7" s="9" t="s">
        <v>43</v>
      </c>
      <c r="F7" s="9" t="s">
        <v>44</v>
      </c>
      <c r="G7" s="3">
        <v>1960</v>
      </c>
      <c r="H7" s="4">
        <f t="shared" ref="H7:H12" si="0">I7+J7+M7+N7+O7</f>
        <v>1980</v>
      </c>
      <c r="I7" s="3"/>
      <c r="J7" s="3">
        <v>1620</v>
      </c>
      <c r="K7" s="3"/>
      <c r="L7" s="3"/>
      <c r="M7" s="3"/>
      <c r="N7" s="5">
        <v>200</v>
      </c>
      <c r="O7" s="4">
        <v>160</v>
      </c>
      <c r="P7" s="12"/>
    </row>
    <row r="8" spans="1:16" ht="36.75" customHeight="1">
      <c r="A8" s="8">
        <v>2</v>
      </c>
      <c r="B8" s="8" t="s">
        <v>45</v>
      </c>
      <c r="C8" s="9" t="s">
        <v>46</v>
      </c>
      <c r="D8" s="2">
        <v>2</v>
      </c>
      <c r="E8" s="9" t="s">
        <v>47</v>
      </c>
      <c r="F8" s="9" t="s">
        <v>48</v>
      </c>
      <c r="G8" s="3">
        <v>5591</v>
      </c>
      <c r="H8" s="4">
        <f t="shared" si="0"/>
        <v>5739</v>
      </c>
      <c r="I8" s="3"/>
      <c r="J8" s="3">
        <v>3648</v>
      </c>
      <c r="K8" s="3" t="s">
        <v>49</v>
      </c>
      <c r="L8" s="3">
        <v>1</v>
      </c>
      <c r="M8" s="3">
        <v>651</v>
      </c>
      <c r="N8" s="5">
        <v>800</v>
      </c>
      <c r="O8" s="4">
        <v>640</v>
      </c>
      <c r="P8" s="12"/>
    </row>
    <row r="9" spans="1:16" ht="36.75" customHeight="1">
      <c r="A9" s="8">
        <v>3</v>
      </c>
      <c r="B9" s="8"/>
      <c r="C9" s="9"/>
      <c r="D9" s="9"/>
      <c r="E9" s="9"/>
      <c r="F9" s="9"/>
      <c r="G9" s="3"/>
      <c r="H9" s="4">
        <f t="shared" si="0"/>
        <v>0</v>
      </c>
      <c r="I9" s="3"/>
      <c r="J9" s="3"/>
      <c r="K9" s="3"/>
      <c r="L9" s="3"/>
      <c r="M9" s="3"/>
      <c r="N9" s="5"/>
      <c r="O9" s="4"/>
      <c r="P9" s="12"/>
    </row>
    <row r="10" spans="1:16" ht="36.75" customHeight="1">
      <c r="A10" s="8">
        <v>4</v>
      </c>
      <c r="B10" s="8"/>
      <c r="C10" s="9"/>
      <c r="D10" s="9"/>
      <c r="E10" s="9"/>
      <c r="F10" s="9"/>
      <c r="G10" s="3"/>
      <c r="H10" s="4">
        <f t="shared" si="0"/>
        <v>0</v>
      </c>
      <c r="I10" s="3"/>
      <c r="J10" s="3"/>
      <c r="K10" s="3"/>
      <c r="L10" s="3"/>
      <c r="M10" s="3"/>
      <c r="N10" s="5"/>
      <c r="O10" s="4"/>
      <c r="P10" s="12"/>
    </row>
    <row r="11" spans="1:16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12"/>
    </row>
    <row r="12" spans="1:16" ht="36.75" customHeight="1">
      <c r="A12" s="8"/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5"/>
      <c r="O12" s="4"/>
      <c r="P12" s="12"/>
    </row>
    <row r="13" spans="1:16" ht="24.75" customHeight="1">
      <c r="A13" s="8"/>
      <c r="B13" s="8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5"/>
      <c r="O13" s="4"/>
      <c r="P13" s="12"/>
    </row>
    <row r="14" spans="1:16" ht="24.75" customHeight="1">
      <c r="A14" s="33" t="s">
        <v>11</v>
      </c>
      <c r="B14" s="34"/>
      <c r="C14" s="35"/>
      <c r="D14" s="13"/>
      <c r="E14" s="13"/>
      <c r="F14" s="13"/>
      <c r="G14" s="3">
        <f>SUM(G7:G13)</f>
        <v>7551</v>
      </c>
      <c r="H14" s="3">
        <f>SUM(H7:H13)</f>
        <v>7719</v>
      </c>
      <c r="I14" s="3"/>
      <c r="J14" s="3">
        <f>SUM(J7:J13)</f>
        <v>5268</v>
      </c>
      <c r="K14" s="3"/>
      <c r="L14" s="3"/>
      <c r="M14" s="3">
        <f>SUM(M7:M13)</f>
        <v>651</v>
      </c>
      <c r="N14" s="14">
        <f>SUM(N7:N13)</f>
        <v>1000</v>
      </c>
      <c r="O14" s="14">
        <f>SUM(O7:O13)</f>
        <v>800</v>
      </c>
      <c r="P14" s="12"/>
    </row>
    <row r="15" spans="1:16" ht="30" customHeight="1">
      <c r="A15" s="36" t="s">
        <v>22</v>
      </c>
      <c r="B15" s="36"/>
      <c r="D15" s="36" t="s">
        <v>23</v>
      </c>
      <c r="E15" s="36"/>
      <c r="F15" s="36"/>
      <c r="I15" s="36" t="s">
        <v>24</v>
      </c>
      <c r="J15" s="36"/>
      <c r="K15" s="36"/>
      <c r="L15" s="36"/>
      <c r="N15" s="10" t="s">
        <v>25</v>
      </c>
      <c r="O15" s="10" t="s">
        <v>50</v>
      </c>
    </row>
  </sheetData>
  <mergeCells count="20">
    <mergeCell ref="A14:C14"/>
    <mergeCell ref="A15:B15"/>
    <mergeCell ref="D15:F15"/>
    <mergeCell ref="I15:L15"/>
    <mergeCell ref="P4:P6"/>
    <mergeCell ref="H5:H6"/>
    <mergeCell ref="I5:J5"/>
    <mergeCell ref="K5:M5"/>
    <mergeCell ref="N5:N6"/>
    <mergeCell ref="O5:O6"/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</mergeCells>
  <phoneticPr fontId="9" type="noConversion"/>
  <pageMargins left="0.31496062992125984" right="0.35433070866141736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P15"/>
  <sheetViews>
    <sheetView workbookViewId="0">
      <selection activeCell="G14" sqref="G14"/>
    </sheetView>
  </sheetViews>
  <sheetFormatPr defaultColWidth="9" defaultRowHeight="13.5"/>
  <cols>
    <col min="1" max="1" width="5" style="10" customWidth="1"/>
    <col min="2" max="2" width="10.125" style="10" customWidth="1"/>
    <col min="3" max="3" width="14.375" style="10" customWidth="1"/>
    <col min="4" max="4" width="7.125" style="10" customWidth="1"/>
    <col min="5" max="5" width="6.875" style="10" customWidth="1"/>
    <col min="6" max="6" width="20.125" style="10" customWidth="1"/>
    <col min="7" max="7" width="7.5" style="10" customWidth="1"/>
    <col min="8" max="8" width="7.875" style="10" customWidth="1"/>
    <col min="9" max="13" width="6.75" style="10" customWidth="1"/>
    <col min="14" max="14" width="10.5" style="10" bestFit="1" customWidth="1"/>
    <col min="15" max="15" width="8.25" style="10" customWidth="1"/>
    <col min="16" max="16" width="10.625" style="10" customWidth="1"/>
    <col min="17" max="16384" width="9" style="10"/>
  </cols>
  <sheetData>
    <row r="1" spans="1:16" ht="19.5" customHeight="1">
      <c r="A1" s="47" t="s">
        <v>3</v>
      </c>
      <c r="B1" s="47"/>
    </row>
    <row r="2" spans="1:16" ht="22.5" customHeight="1">
      <c r="A2" s="48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6" ht="22.5">
      <c r="A3" s="11"/>
      <c r="B3" s="11"/>
      <c r="C3" s="11"/>
      <c r="D3" s="1"/>
      <c r="E3" s="1"/>
      <c r="F3" s="1"/>
      <c r="G3" s="1"/>
      <c r="H3" s="11"/>
      <c r="O3" s="10" t="s">
        <v>4</v>
      </c>
    </row>
    <row r="4" spans="1:16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2"/>
      <c r="P4" s="37" t="s">
        <v>10</v>
      </c>
    </row>
    <row r="5" spans="1:16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38"/>
    </row>
    <row r="6" spans="1:16" ht="57">
      <c r="A6" s="42"/>
      <c r="B6" s="42"/>
      <c r="C6" s="42"/>
      <c r="D6" s="42"/>
      <c r="E6" s="42"/>
      <c r="F6" s="42"/>
      <c r="G6" s="45"/>
      <c r="H6" s="46"/>
      <c r="I6" s="16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45"/>
      <c r="O6" s="45"/>
      <c r="P6" s="39"/>
    </row>
    <row r="7" spans="1:16" ht="36.75" customHeight="1">
      <c r="A7" s="8">
        <v>1</v>
      </c>
      <c r="B7" s="8" t="s">
        <v>53</v>
      </c>
      <c r="C7" s="9" t="s">
        <v>54</v>
      </c>
      <c r="D7" s="9">
        <v>3</v>
      </c>
      <c r="E7" s="9" t="s">
        <v>47</v>
      </c>
      <c r="F7" s="9" t="s">
        <v>26</v>
      </c>
      <c r="G7" s="3">
        <v>2100</v>
      </c>
      <c r="H7" s="4">
        <f t="shared" ref="H7:H12" si="0">I7+J7+M7+N7+O7</f>
        <v>2042</v>
      </c>
      <c r="I7" s="3"/>
      <c r="J7" s="3"/>
      <c r="K7" s="3" t="s">
        <v>55</v>
      </c>
      <c r="L7" s="3"/>
      <c r="M7" s="3">
        <v>1142</v>
      </c>
      <c r="N7" s="5">
        <v>900</v>
      </c>
      <c r="O7" s="4"/>
      <c r="P7" s="12" t="s">
        <v>27</v>
      </c>
    </row>
    <row r="8" spans="1:16" ht="36.75" customHeight="1">
      <c r="A8" s="8">
        <v>2</v>
      </c>
      <c r="B8" s="8"/>
      <c r="C8" s="9"/>
      <c r="D8" s="9"/>
      <c r="E8" s="9"/>
      <c r="F8" s="9"/>
      <c r="G8" s="3"/>
      <c r="H8" s="4">
        <f t="shared" si="0"/>
        <v>0</v>
      </c>
      <c r="I8" s="3"/>
      <c r="J8" s="3"/>
      <c r="K8" s="3"/>
      <c r="L8" s="3"/>
      <c r="M8" s="3"/>
      <c r="N8" s="5"/>
      <c r="O8" s="4"/>
      <c r="P8" s="12"/>
    </row>
    <row r="9" spans="1:16" ht="36.75" customHeight="1">
      <c r="A9" s="8">
        <v>3</v>
      </c>
      <c r="B9" s="8"/>
      <c r="C9" s="9"/>
      <c r="D9" s="9"/>
      <c r="E9" s="9"/>
      <c r="F9" s="9"/>
      <c r="G9" s="3"/>
      <c r="H9" s="4">
        <f t="shared" si="0"/>
        <v>0</v>
      </c>
      <c r="I9" s="3"/>
      <c r="J9" s="3"/>
      <c r="K9" s="3"/>
      <c r="L9" s="3"/>
      <c r="M9" s="3"/>
      <c r="N9" s="5"/>
      <c r="O9" s="4"/>
      <c r="P9" s="12"/>
    </row>
    <row r="10" spans="1:16" ht="36.75" customHeight="1">
      <c r="A10" s="8">
        <v>4</v>
      </c>
      <c r="B10" s="8"/>
      <c r="C10" s="9"/>
      <c r="D10" s="9"/>
      <c r="E10" s="9"/>
      <c r="F10" s="9"/>
      <c r="G10" s="3"/>
      <c r="H10" s="4">
        <f t="shared" si="0"/>
        <v>0</v>
      </c>
      <c r="I10" s="3"/>
      <c r="J10" s="3"/>
      <c r="K10" s="3"/>
      <c r="L10" s="3"/>
      <c r="M10" s="3"/>
      <c r="N10" s="5"/>
      <c r="O10" s="4"/>
      <c r="P10" s="12"/>
    </row>
    <row r="11" spans="1:16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12"/>
    </row>
    <row r="12" spans="1:16" ht="36.75" customHeight="1">
      <c r="A12" s="8"/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5"/>
      <c r="O12" s="4"/>
      <c r="P12" s="12"/>
    </row>
    <row r="13" spans="1:16" ht="24.75" customHeight="1">
      <c r="A13" s="8"/>
      <c r="B13" s="8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5"/>
      <c r="O13" s="4"/>
      <c r="P13" s="12"/>
    </row>
    <row r="14" spans="1:16" ht="24.75" customHeight="1">
      <c r="A14" s="33" t="s">
        <v>11</v>
      </c>
      <c r="B14" s="34"/>
      <c r="C14" s="35"/>
      <c r="D14" s="13"/>
      <c r="E14" s="13"/>
      <c r="F14" s="13"/>
      <c r="G14" s="3">
        <f>SUM(G7:G13)</f>
        <v>2100</v>
      </c>
      <c r="H14" s="3">
        <f>SUM(H7:H13)</f>
        <v>2042</v>
      </c>
      <c r="I14" s="3"/>
      <c r="J14" s="3">
        <f>SUM(J7:J13)</f>
        <v>0</v>
      </c>
      <c r="K14" s="3"/>
      <c r="L14" s="3"/>
      <c r="M14" s="3">
        <f>SUM(M7:M13)</f>
        <v>1142</v>
      </c>
      <c r="N14" s="14">
        <f>SUM(N7:N13)</f>
        <v>900</v>
      </c>
      <c r="O14" s="14">
        <f>SUM(O7:O13)</f>
        <v>0</v>
      </c>
      <c r="P14" s="12"/>
    </row>
    <row r="15" spans="1:16" ht="30" customHeight="1">
      <c r="A15" s="36" t="s">
        <v>22</v>
      </c>
      <c r="B15" s="36"/>
      <c r="D15" s="36" t="s">
        <v>23</v>
      </c>
      <c r="E15" s="36"/>
      <c r="F15" s="36"/>
      <c r="I15" s="36" t="s">
        <v>24</v>
      </c>
      <c r="J15" s="36"/>
      <c r="K15" s="36"/>
      <c r="L15" s="36"/>
      <c r="N15" s="10" t="s">
        <v>25</v>
      </c>
      <c r="O15" s="10" t="s">
        <v>52</v>
      </c>
    </row>
  </sheetData>
  <mergeCells count="20">
    <mergeCell ref="A1:B1"/>
    <mergeCell ref="A2:O2"/>
    <mergeCell ref="A4:A6"/>
    <mergeCell ref="B4:B6"/>
    <mergeCell ref="C4:C6"/>
    <mergeCell ref="D4:D6"/>
    <mergeCell ref="E4:E6"/>
    <mergeCell ref="F4:F6"/>
    <mergeCell ref="G4:G6"/>
    <mergeCell ref="H4:O4"/>
    <mergeCell ref="A14:C14"/>
    <mergeCell ref="A15:B15"/>
    <mergeCell ref="D15:F15"/>
    <mergeCell ref="I15:L15"/>
    <mergeCell ref="P4:P6"/>
    <mergeCell ref="H5:H6"/>
    <mergeCell ref="I5:J5"/>
    <mergeCell ref="K5:M5"/>
    <mergeCell ref="N5:N6"/>
    <mergeCell ref="O5:O6"/>
  </mergeCells>
  <phoneticPr fontId="9" type="noConversion"/>
  <pageMargins left="0.38" right="0.3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18"/>
  <sheetViews>
    <sheetView workbookViewId="0">
      <selection activeCell="O13" sqref="O13"/>
    </sheetView>
  </sheetViews>
  <sheetFormatPr defaultColWidth="10.25" defaultRowHeight="13.5"/>
  <cols>
    <col min="1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18" t="s">
        <v>16</v>
      </c>
      <c r="J6" s="17" t="s">
        <v>17</v>
      </c>
      <c r="K6" s="17" t="s">
        <v>18</v>
      </c>
      <c r="L6" s="17" t="s">
        <v>19</v>
      </c>
      <c r="M6" s="17" t="s">
        <v>20</v>
      </c>
      <c r="N6" s="45"/>
      <c r="O6" s="45"/>
      <c r="P6" s="45"/>
      <c r="Q6" s="39"/>
    </row>
    <row r="7" spans="1:17" ht="36.75" customHeight="1">
      <c r="A7" s="8">
        <v>1</v>
      </c>
      <c r="B7" s="8"/>
      <c r="C7" s="9"/>
      <c r="D7" s="9"/>
      <c r="E7" s="9"/>
      <c r="F7" s="9"/>
      <c r="G7" s="3"/>
      <c r="H7" s="4"/>
      <c r="I7" s="3"/>
      <c r="J7" s="3"/>
      <c r="K7" s="3"/>
      <c r="L7" s="3"/>
      <c r="M7" s="3"/>
      <c r="N7" s="5"/>
      <c r="O7" s="4"/>
      <c r="P7" s="4"/>
      <c r="Q7" s="12"/>
    </row>
    <row r="8" spans="1:17" ht="36.75" customHeight="1">
      <c r="A8" s="8">
        <v>3</v>
      </c>
      <c r="B8" s="8"/>
      <c r="C8" s="9"/>
      <c r="D8" s="9"/>
      <c r="E8" s="9"/>
      <c r="F8" s="9"/>
      <c r="G8" s="3"/>
      <c r="H8" s="4"/>
      <c r="I8" s="3"/>
      <c r="J8" s="3"/>
      <c r="K8" s="3"/>
      <c r="L8" s="3"/>
      <c r="M8" s="3"/>
      <c r="N8" s="5"/>
      <c r="O8" s="4"/>
      <c r="P8" s="4"/>
      <c r="Q8" s="12"/>
    </row>
    <row r="9" spans="1:17" ht="36.75" customHeight="1">
      <c r="A9" s="8">
        <v>3</v>
      </c>
      <c r="B9" s="8"/>
      <c r="C9" s="9"/>
      <c r="D9" s="9"/>
      <c r="E9" s="9"/>
      <c r="F9" s="9"/>
      <c r="G9" s="3"/>
      <c r="H9" s="4"/>
      <c r="I9" s="3"/>
      <c r="J9" s="3"/>
      <c r="K9" s="3"/>
      <c r="L9" s="3"/>
      <c r="M9" s="3"/>
      <c r="N9" s="5"/>
      <c r="O9" s="4"/>
      <c r="P9" s="4"/>
      <c r="Q9" s="12"/>
    </row>
    <row r="10" spans="1:17" ht="36.75" customHeight="1">
      <c r="A10" s="8">
        <v>4</v>
      </c>
      <c r="B10" s="8"/>
      <c r="C10" s="9"/>
      <c r="D10" s="9"/>
      <c r="E10" s="9"/>
      <c r="F10" s="9"/>
      <c r="G10" s="3"/>
      <c r="H10" s="4">
        <f>I10+J10+M10+N10+P10</f>
        <v>0</v>
      </c>
      <c r="I10" s="3"/>
      <c r="J10" s="3"/>
      <c r="K10" s="3"/>
      <c r="L10" s="3"/>
      <c r="M10" s="3"/>
      <c r="N10" s="5"/>
      <c r="O10" s="4"/>
      <c r="P10" s="4"/>
      <c r="Q10" s="12"/>
    </row>
    <row r="11" spans="1:17" ht="36.75" customHeight="1">
      <c r="A11" s="8">
        <v>5</v>
      </c>
      <c r="B11" s="8"/>
      <c r="C11" s="9"/>
      <c r="D11" s="9"/>
      <c r="E11" s="9"/>
      <c r="F11" s="9"/>
      <c r="G11" s="3"/>
      <c r="H11" s="4">
        <f>I11+J11+M11+N11+P11</f>
        <v>0</v>
      </c>
      <c r="I11" s="3"/>
      <c r="J11" s="3"/>
      <c r="K11" s="3"/>
      <c r="L11" s="3"/>
      <c r="M11" s="3"/>
      <c r="N11" s="5"/>
      <c r="O11" s="4"/>
      <c r="P11" s="4"/>
      <c r="Q11" s="12"/>
    </row>
    <row r="12" spans="1:17" ht="36.75" customHeight="1">
      <c r="A12" s="8"/>
      <c r="B12" s="8"/>
      <c r="C12" s="9"/>
      <c r="D12" s="9"/>
      <c r="E12" s="9"/>
      <c r="F12" s="9"/>
      <c r="G12" s="3"/>
      <c r="H12" s="4">
        <f>I12+J12+M12+N12+P12</f>
        <v>0</v>
      </c>
      <c r="I12" s="3"/>
      <c r="J12" s="3"/>
      <c r="K12" s="3"/>
      <c r="L12" s="3"/>
      <c r="M12" s="3"/>
      <c r="N12" s="5"/>
      <c r="O12" s="4"/>
      <c r="P12" s="4"/>
      <c r="Q12" s="12"/>
    </row>
    <row r="13" spans="1:17" ht="54" customHeight="1">
      <c r="A13" s="8"/>
      <c r="B13" s="8"/>
      <c r="C13" s="9"/>
      <c r="D13" s="9"/>
      <c r="E13" s="9"/>
      <c r="F13" s="9"/>
      <c r="G13" s="3"/>
      <c r="H13" s="3"/>
      <c r="I13" s="3"/>
      <c r="J13" s="3"/>
      <c r="K13" s="3"/>
      <c r="L13" s="3"/>
      <c r="M13" s="3"/>
      <c r="N13" s="5"/>
      <c r="O13" s="4"/>
      <c r="P13" s="4"/>
      <c r="Q13" s="8"/>
    </row>
    <row r="14" spans="1:17" ht="24.75" customHeight="1">
      <c r="A14" s="8"/>
      <c r="B14" s="8"/>
      <c r="C14" s="9"/>
      <c r="D14" s="9"/>
      <c r="E14" s="9"/>
      <c r="F14" s="9"/>
      <c r="G14" s="3"/>
      <c r="H14" s="3"/>
      <c r="I14" s="3"/>
      <c r="J14" s="3"/>
      <c r="K14" s="3"/>
      <c r="L14" s="3"/>
      <c r="M14" s="3"/>
      <c r="N14" s="4"/>
      <c r="O14" s="4"/>
      <c r="P14" s="4"/>
      <c r="Q14" s="12"/>
    </row>
    <row r="15" spans="1:17" ht="24.75" customHeight="1">
      <c r="A15" s="8"/>
      <c r="B15" s="8"/>
      <c r="C15" s="9"/>
      <c r="D15" s="9"/>
      <c r="E15" s="9"/>
      <c r="F15" s="9"/>
      <c r="G15" s="3"/>
      <c r="H15" s="3"/>
      <c r="I15" s="3"/>
      <c r="J15" s="3"/>
      <c r="K15" s="3"/>
      <c r="L15" s="3"/>
      <c r="M15" s="3"/>
      <c r="N15" s="4"/>
      <c r="O15" s="4"/>
      <c r="P15" s="4"/>
      <c r="Q15" s="12"/>
    </row>
    <row r="16" spans="1:17" ht="24.75" customHeight="1">
      <c r="A16" s="8"/>
      <c r="B16" s="8"/>
      <c r="C16" s="9"/>
      <c r="D16" s="9"/>
      <c r="E16" s="9"/>
      <c r="F16" s="9"/>
      <c r="G16" s="3"/>
      <c r="H16" s="3"/>
      <c r="I16" s="3"/>
      <c r="J16" s="3"/>
      <c r="K16" s="3"/>
      <c r="L16" s="3"/>
      <c r="M16" s="3"/>
      <c r="N16" s="5"/>
      <c r="O16" s="4"/>
      <c r="P16" s="4"/>
      <c r="Q16" s="12"/>
    </row>
    <row r="17" spans="1:17" ht="24.75" customHeight="1">
      <c r="A17" s="33" t="s">
        <v>11</v>
      </c>
      <c r="B17" s="34"/>
      <c r="C17" s="35"/>
      <c r="D17" s="13"/>
      <c r="E17" s="13"/>
      <c r="F17" s="13"/>
      <c r="G17" s="3">
        <f>SUM(G7:G16)</f>
        <v>0</v>
      </c>
      <c r="H17" s="3">
        <f>SUM(H7:H16)</f>
        <v>0</v>
      </c>
      <c r="I17" s="3"/>
      <c r="J17" s="3">
        <f>SUM(J7:J16)</f>
        <v>0</v>
      </c>
      <c r="K17" s="3"/>
      <c r="L17" s="3"/>
      <c r="M17" s="3">
        <f>SUM(M7:M16)</f>
        <v>0</v>
      </c>
      <c r="N17" s="14">
        <f>SUM(N7:N16)</f>
        <v>0</v>
      </c>
      <c r="O17" s="14">
        <f>SUM(O7:O16)</f>
        <v>0</v>
      </c>
      <c r="P17" s="14">
        <f>SUM(P7:P16)</f>
        <v>0</v>
      </c>
      <c r="Q17" s="12"/>
    </row>
    <row r="18" spans="1:17" ht="30" customHeight="1">
      <c r="A18" s="36" t="s">
        <v>22</v>
      </c>
      <c r="B18" s="36"/>
      <c r="D18" s="36" t="s">
        <v>23</v>
      </c>
      <c r="E18" s="36"/>
      <c r="F18" s="36"/>
      <c r="I18" s="36" t="s">
        <v>24</v>
      </c>
      <c r="J18" s="36"/>
      <c r="K18" s="36"/>
      <c r="L18" s="36"/>
      <c r="N18" s="10" t="s">
        <v>25</v>
      </c>
      <c r="O18" s="10" t="s">
        <v>28</v>
      </c>
    </row>
  </sheetData>
  <mergeCells count="21"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O5:O6"/>
    <mergeCell ref="A17:C17"/>
    <mergeCell ref="A18:B18"/>
    <mergeCell ref="D18:F18"/>
    <mergeCell ref="I18:L18"/>
    <mergeCell ref="Q4:Q6"/>
    <mergeCell ref="H5:H6"/>
    <mergeCell ref="I5:J5"/>
    <mergeCell ref="K5:M5"/>
    <mergeCell ref="N5:N6"/>
    <mergeCell ref="P5:P6"/>
  </mergeCells>
  <phoneticPr fontId="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14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7" sqref="F7"/>
    </sheetView>
  </sheetViews>
  <sheetFormatPr defaultColWidth="10.25" defaultRowHeight="13.5"/>
  <cols>
    <col min="1" max="1" width="3.875" style="10" customWidth="1"/>
    <col min="2" max="2" width="8.375" style="10" customWidth="1"/>
    <col min="3" max="3" width="12" style="10" customWidth="1"/>
    <col min="4" max="4" width="5.5" style="10" customWidth="1"/>
    <col min="5" max="5" width="10.25" style="10"/>
    <col min="6" max="6" width="14.375" style="10" customWidth="1"/>
    <col min="7" max="8" width="10.25" style="10"/>
    <col min="9" max="9" width="7.125" style="10" customWidth="1"/>
    <col min="10" max="10" width="8.375" style="10" customWidth="1"/>
    <col min="11" max="13" width="10.25" style="10"/>
    <col min="14" max="14" width="10.5" style="10" bestFit="1" customWidth="1"/>
    <col min="15" max="15" width="10.25" style="10"/>
    <col min="16" max="16" width="6.375" style="10" customWidth="1"/>
    <col min="17" max="17" width="5.125" style="10" customWidth="1"/>
    <col min="18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20" t="s">
        <v>16</v>
      </c>
      <c r="J6" s="19" t="s">
        <v>17</v>
      </c>
      <c r="K6" s="19" t="s">
        <v>18</v>
      </c>
      <c r="L6" s="19" t="s">
        <v>19</v>
      </c>
      <c r="M6" s="19" t="s">
        <v>20</v>
      </c>
      <c r="N6" s="45"/>
      <c r="O6" s="45"/>
      <c r="P6" s="45"/>
      <c r="Q6" s="39"/>
    </row>
    <row r="7" spans="1:17" ht="54" customHeight="1">
      <c r="A7" s="8">
        <v>1</v>
      </c>
      <c r="B7" s="8" t="s">
        <v>31</v>
      </c>
      <c r="C7" s="9" t="s">
        <v>59</v>
      </c>
      <c r="D7" s="9">
        <v>1</v>
      </c>
      <c r="E7" s="9" t="s">
        <v>60</v>
      </c>
      <c r="F7" s="9" t="s">
        <v>65</v>
      </c>
      <c r="G7" s="3">
        <v>1400</v>
      </c>
      <c r="H7" s="4">
        <f t="shared" ref="H7:H9" si="0">I7+J7+M7+N7+O7+P7</f>
        <v>1400</v>
      </c>
      <c r="I7" s="3"/>
      <c r="J7" s="3"/>
      <c r="K7" s="3"/>
      <c r="L7" s="3"/>
      <c r="M7" s="3"/>
      <c r="N7" s="5">
        <v>1400</v>
      </c>
      <c r="O7" s="4"/>
      <c r="P7" s="4"/>
      <c r="Q7" s="8"/>
    </row>
    <row r="8" spans="1:17" ht="38.25" customHeight="1">
      <c r="A8" s="8">
        <v>2</v>
      </c>
      <c r="B8" s="8" t="s">
        <v>31</v>
      </c>
      <c r="C8" s="9" t="s">
        <v>61</v>
      </c>
      <c r="D8" s="9">
        <v>1</v>
      </c>
      <c r="E8" s="9" t="s">
        <v>62</v>
      </c>
      <c r="F8" s="9" t="s">
        <v>66</v>
      </c>
      <c r="G8" s="3">
        <v>500</v>
      </c>
      <c r="H8" s="4">
        <f t="shared" si="0"/>
        <v>500</v>
      </c>
      <c r="I8" s="3"/>
      <c r="J8" s="3"/>
      <c r="K8" s="3"/>
      <c r="L8" s="3"/>
      <c r="M8" s="3"/>
      <c r="N8" s="4">
        <v>500</v>
      </c>
      <c r="O8" s="4"/>
      <c r="P8" s="4"/>
      <c r="Q8" s="12"/>
    </row>
    <row r="9" spans="1:17" ht="36" customHeight="1">
      <c r="A9" s="8">
        <v>3</v>
      </c>
      <c r="B9" s="8" t="s">
        <v>31</v>
      </c>
      <c r="C9" s="9" t="s">
        <v>63</v>
      </c>
      <c r="D9" s="9">
        <v>3</v>
      </c>
      <c r="E9" s="9" t="s">
        <v>64</v>
      </c>
      <c r="F9" s="9" t="s">
        <v>88</v>
      </c>
      <c r="G9" s="3">
        <v>4620</v>
      </c>
      <c r="H9" s="4">
        <f t="shared" si="0"/>
        <v>4620</v>
      </c>
      <c r="I9" s="3"/>
      <c r="J9" s="3"/>
      <c r="K9" s="3"/>
      <c r="L9" s="3"/>
      <c r="M9" s="3"/>
      <c r="N9" s="4">
        <v>4620</v>
      </c>
      <c r="O9" s="4"/>
      <c r="P9" s="4"/>
      <c r="Q9" s="12"/>
    </row>
    <row r="10" spans="1:17" ht="38.25" customHeight="1">
      <c r="A10" s="8">
        <v>4</v>
      </c>
      <c r="B10" s="8"/>
      <c r="C10" s="9"/>
      <c r="D10" s="9"/>
      <c r="E10" s="9"/>
      <c r="F10" s="9"/>
      <c r="G10" s="3"/>
      <c r="H10" s="4"/>
      <c r="I10" s="3"/>
      <c r="J10" s="3"/>
      <c r="K10" s="3"/>
      <c r="L10" s="3"/>
      <c r="M10" s="3"/>
      <c r="N10" s="5"/>
      <c r="O10" s="4"/>
      <c r="P10" s="4"/>
      <c r="Q10" s="12"/>
    </row>
    <row r="11" spans="1:17" ht="36" customHeight="1">
      <c r="A11" s="8">
        <v>5</v>
      </c>
      <c r="B11" s="8"/>
      <c r="C11" s="9"/>
      <c r="D11" s="9"/>
      <c r="E11" s="9"/>
      <c r="F11" s="9"/>
      <c r="G11" s="3"/>
      <c r="H11" s="4"/>
      <c r="I11" s="3"/>
      <c r="J11" s="3"/>
      <c r="K11" s="3"/>
      <c r="L11" s="3"/>
      <c r="M11" s="3"/>
      <c r="N11" s="4"/>
      <c r="O11" s="4"/>
      <c r="P11" s="4"/>
      <c r="Q11" s="12"/>
    </row>
    <row r="12" spans="1:17" ht="38.25" customHeight="1">
      <c r="A12" s="8">
        <v>6</v>
      </c>
      <c r="B12" s="8"/>
      <c r="C12" s="9"/>
      <c r="D12" s="9"/>
      <c r="E12" s="9"/>
      <c r="F12" s="9"/>
      <c r="G12" s="3"/>
      <c r="H12" s="4"/>
      <c r="I12" s="3"/>
      <c r="J12" s="3"/>
      <c r="K12" s="3"/>
      <c r="L12" s="3"/>
      <c r="M12" s="3"/>
      <c r="N12" s="5"/>
      <c r="O12" s="4"/>
      <c r="P12" s="4"/>
      <c r="Q12" s="12"/>
    </row>
    <row r="13" spans="1:17" ht="24.75" customHeight="1">
      <c r="A13" s="33" t="s">
        <v>11</v>
      </c>
      <c r="B13" s="34"/>
      <c r="C13" s="35"/>
      <c r="D13" s="13"/>
      <c r="E13" s="13"/>
      <c r="F13" s="13"/>
      <c r="G13" s="3">
        <f>SUM(G7:G10)</f>
        <v>6520</v>
      </c>
      <c r="H13" s="3">
        <f>SUM(H7:H10)</f>
        <v>6520</v>
      </c>
      <c r="I13" s="3"/>
      <c r="J13" s="3">
        <f>SUM(J7:J10)</f>
        <v>0</v>
      </c>
      <c r="K13" s="3"/>
      <c r="L13" s="3"/>
      <c r="M13" s="3">
        <f>SUM(M7:M10)</f>
        <v>0</v>
      </c>
      <c r="N13" s="14">
        <f>SUM(N7:N10)</f>
        <v>6520</v>
      </c>
      <c r="O13" s="14">
        <f>SUM(O7:O10)</f>
        <v>0</v>
      </c>
      <c r="P13" s="14">
        <f>SUM(P7:P10)</f>
        <v>0</v>
      </c>
      <c r="Q13" s="12"/>
    </row>
    <row r="14" spans="1:17" ht="30" customHeight="1">
      <c r="A14" s="36" t="s">
        <v>22</v>
      </c>
      <c r="B14" s="36"/>
      <c r="D14" s="36" t="s">
        <v>23</v>
      </c>
      <c r="E14" s="36"/>
      <c r="F14" s="36"/>
      <c r="I14" s="36" t="s">
        <v>24</v>
      </c>
      <c r="J14" s="36"/>
      <c r="K14" s="36"/>
      <c r="L14" s="36"/>
      <c r="N14" s="10" t="s">
        <v>25</v>
      </c>
      <c r="O14" s="10" t="s">
        <v>58</v>
      </c>
    </row>
  </sheetData>
  <mergeCells count="21"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A13:C13"/>
    <mergeCell ref="A14:B14"/>
    <mergeCell ref="D14:F14"/>
    <mergeCell ref="I14:L14"/>
    <mergeCell ref="Q4:Q6"/>
    <mergeCell ref="H5:H6"/>
    <mergeCell ref="I5:J5"/>
    <mergeCell ref="K5:M5"/>
    <mergeCell ref="N5:N6"/>
    <mergeCell ref="O5:O6"/>
    <mergeCell ref="P5:P6"/>
  </mergeCells>
  <phoneticPr fontId="9" type="noConversion"/>
  <pageMargins left="0.17" right="0.3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15"/>
  <sheetViews>
    <sheetView workbookViewId="0">
      <selection activeCell="F7" sqref="F7"/>
    </sheetView>
  </sheetViews>
  <sheetFormatPr defaultColWidth="10.25" defaultRowHeight="13.5"/>
  <cols>
    <col min="1" max="1" width="5.625" style="10" customWidth="1"/>
    <col min="2" max="2" width="10.25" style="10"/>
    <col min="3" max="3" width="12" style="10" customWidth="1"/>
    <col min="4" max="4" width="6.625" style="10" customWidth="1"/>
    <col min="5" max="5" width="10.25" style="10"/>
    <col min="6" max="6" width="14.375" style="10" customWidth="1"/>
    <col min="7" max="8" width="10.25" style="10"/>
    <col min="9" max="9" width="7.125" style="10" customWidth="1"/>
    <col min="10" max="10" width="7.875" style="10" customWidth="1"/>
    <col min="11" max="11" width="10.25" style="10"/>
    <col min="12" max="12" width="6.75" style="10" customWidth="1"/>
    <col min="13" max="13" width="8.125" style="10" customWidth="1"/>
    <col min="14" max="14" width="10.5" style="10" bestFit="1" customWidth="1"/>
    <col min="15" max="15" width="7.5" style="10" customWidth="1"/>
    <col min="16" max="16" width="7.375" style="10" customWidth="1"/>
    <col min="17" max="17" width="6.5" style="10" customWidth="1"/>
    <col min="18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79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21" t="s">
        <v>16</v>
      </c>
      <c r="J6" s="22" t="s">
        <v>17</v>
      </c>
      <c r="K6" s="22" t="s">
        <v>18</v>
      </c>
      <c r="L6" s="22" t="s">
        <v>19</v>
      </c>
      <c r="M6" s="22" t="s">
        <v>20</v>
      </c>
      <c r="N6" s="45"/>
      <c r="O6" s="45"/>
      <c r="P6" s="45"/>
      <c r="Q6" s="39"/>
    </row>
    <row r="7" spans="1:17" ht="52.5" customHeight="1">
      <c r="A7" s="8">
        <v>1</v>
      </c>
      <c r="B7" s="8" t="s">
        <v>67</v>
      </c>
      <c r="C7" s="9" t="s">
        <v>68</v>
      </c>
      <c r="D7" s="9">
        <v>1</v>
      </c>
      <c r="E7" s="9" t="s">
        <v>38</v>
      </c>
      <c r="F7" s="9" t="s">
        <v>69</v>
      </c>
      <c r="G7" s="3">
        <v>1200</v>
      </c>
      <c r="H7" s="4">
        <f>I7+J7+M7+N7+O7+P7</f>
        <v>1200</v>
      </c>
      <c r="I7" s="3"/>
      <c r="J7" s="3"/>
      <c r="K7" s="3"/>
      <c r="L7" s="3"/>
      <c r="M7" s="3"/>
      <c r="N7" s="5">
        <v>1200</v>
      </c>
      <c r="O7" s="4"/>
      <c r="P7" s="4"/>
      <c r="Q7" s="12"/>
    </row>
    <row r="8" spans="1:17" ht="42.75" customHeight="1">
      <c r="A8" s="8">
        <v>3</v>
      </c>
      <c r="B8" s="8" t="s">
        <v>67</v>
      </c>
      <c r="C8" s="9" t="s">
        <v>70</v>
      </c>
      <c r="D8" s="9">
        <v>6</v>
      </c>
      <c r="E8" s="9" t="s">
        <v>72</v>
      </c>
      <c r="F8" s="9" t="s">
        <v>71</v>
      </c>
      <c r="G8" s="3">
        <v>8800</v>
      </c>
      <c r="H8" s="4">
        <f t="shared" ref="H8:H13" si="0">I8+J8+M8+N8+O8+P8</f>
        <v>8800</v>
      </c>
      <c r="I8" s="3"/>
      <c r="J8" s="3"/>
      <c r="K8" s="3"/>
      <c r="L8" s="3"/>
      <c r="M8" s="3"/>
      <c r="N8" s="5">
        <v>8800</v>
      </c>
      <c r="O8" s="4"/>
      <c r="P8" s="4"/>
      <c r="Q8" s="12"/>
    </row>
    <row r="9" spans="1:17" ht="36.75" customHeight="1">
      <c r="A9" s="8">
        <v>3</v>
      </c>
      <c r="B9" s="8" t="s">
        <v>67</v>
      </c>
      <c r="C9" s="9" t="s">
        <v>73</v>
      </c>
      <c r="D9" s="9">
        <v>11</v>
      </c>
      <c r="E9" s="9" t="s">
        <v>74</v>
      </c>
      <c r="F9" s="9" t="s">
        <v>75</v>
      </c>
      <c r="G9" s="3">
        <v>14000</v>
      </c>
      <c r="H9" s="4">
        <f t="shared" si="0"/>
        <v>14000</v>
      </c>
      <c r="I9" s="3"/>
      <c r="J9" s="3"/>
      <c r="K9" s="3"/>
      <c r="L9" s="3"/>
      <c r="M9" s="3"/>
      <c r="N9" s="5">
        <v>14000</v>
      </c>
      <c r="O9" s="4"/>
      <c r="P9" s="4"/>
      <c r="Q9" s="12"/>
    </row>
    <row r="10" spans="1:17" ht="36.75" customHeight="1">
      <c r="A10" s="8">
        <v>4</v>
      </c>
      <c r="B10" s="8" t="s">
        <v>67</v>
      </c>
      <c r="C10" s="9" t="s">
        <v>76</v>
      </c>
      <c r="D10" s="9">
        <v>4</v>
      </c>
      <c r="E10" s="9" t="s">
        <v>77</v>
      </c>
      <c r="F10" s="9" t="s">
        <v>75</v>
      </c>
      <c r="G10" s="3">
        <v>5600</v>
      </c>
      <c r="H10" s="4">
        <f t="shared" si="0"/>
        <v>5600</v>
      </c>
      <c r="I10" s="3"/>
      <c r="J10" s="3"/>
      <c r="K10" s="3"/>
      <c r="L10" s="3"/>
      <c r="M10" s="3"/>
      <c r="N10" s="5">
        <v>5600</v>
      </c>
      <c r="O10" s="4"/>
      <c r="P10" s="4"/>
      <c r="Q10" s="12"/>
    </row>
    <row r="11" spans="1:17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4"/>
      <c r="Q11" s="12"/>
    </row>
    <row r="12" spans="1:17" ht="36" customHeight="1">
      <c r="A12" s="8">
        <v>11</v>
      </c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4"/>
      <c r="O12" s="4"/>
      <c r="P12" s="4"/>
      <c r="Q12" s="12"/>
    </row>
    <row r="13" spans="1:17" ht="38.25" customHeight="1">
      <c r="A13" s="8">
        <v>12</v>
      </c>
      <c r="B13" s="8"/>
      <c r="C13" s="9"/>
      <c r="D13" s="9"/>
      <c r="E13" s="9"/>
      <c r="F13" s="9"/>
      <c r="G13" s="3"/>
      <c r="H13" s="4">
        <f t="shared" si="0"/>
        <v>0</v>
      </c>
      <c r="I13" s="3"/>
      <c r="J13" s="3"/>
      <c r="K13" s="3"/>
      <c r="L13" s="3"/>
      <c r="M13" s="3"/>
      <c r="N13" s="5"/>
      <c r="O13" s="4"/>
      <c r="P13" s="4"/>
      <c r="Q13" s="12"/>
    </row>
    <row r="14" spans="1:17" ht="24.75" customHeight="1">
      <c r="A14" s="33" t="s">
        <v>11</v>
      </c>
      <c r="B14" s="34"/>
      <c r="C14" s="35"/>
      <c r="D14" s="13"/>
      <c r="E14" s="13"/>
      <c r="F14" s="13"/>
      <c r="G14" s="3">
        <f>SUM(G7:G11)</f>
        <v>29600</v>
      </c>
      <c r="H14" s="3">
        <f>SUM(H7:H11)</f>
        <v>29600</v>
      </c>
      <c r="I14" s="3"/>
      <c r="J14" s="3">
        <f>SUM(J7:J11)</f>
        <v>0</v>
      </c>
      <c r="K14" s="3"/>
      <c r="L14" s="3"/>
      <c r="M14" s="3">
        <f>SUM(M7:M11)</f>
        <v>0</v>
      </c>
      <c r="N14" s="14">
        <f>SUM(N7:N11)</f>
        <v>29600</v>
      </c>
      <c r="O14" s="14">
        <f>SUM(O7:O11)</f>
        <v>0</v>
      </c>
      <c r="P14" s="14">
        <f>SUM(P7:P11)</f>
        <v>0</v>
      </c>
      <c r="Q14" s="12"/>
    </row>
    <row r="15" spans="1:17" ht="30" customHeight="1">
      <c r="A15" s="36" t="s">
        <v>22</v>
      </c>
      <c r="B15" s="36"/>
      <c r="D15" s="36" t="s">
        <v>23</v>
      </c>
      <c r="E15" s="36"/>
      <c r="F15" s="36"/>
      <c r="I15" s="36" t="s">
        <v>24</v>
      </c>
      <c r="J15" s="36"/>
      <c r="K15" s="36"/>
      <c r="L15" s="36"/>
      <c r="N15" s="10" t="s">
        <v>25</v>
      </c>
      <c r="O15" s="10" t="s">
        <v>78</v>
      </c>
    </row>
  </sheetData>
  <mergeCells count="21">
    <mergeCell ref="A14:C14"/>
    <mergeCell ref="A15:B15"/>
    <mergeCell ref="D15:F15"/>
    <mergeCell ref="I15:L15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24" right="0.26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Q16"/>
  <sheetViews>
    <sheetView workbookViewId="0">
      <selection activeCell="I1" sqref="I1"/>
    </sheetView>
  </sheetViews>
  <sheetFormatPr defaultColWidth="10.25" defaultRowHeight="13.5"/>
  <cols>
    <col min="1" max="1" width="6.25" style="10" customWidth="1"/>
    <col min="2" max="2" width="10.25" style="10"/>
    <col min="3" max="3" width="12" style="10" customWidth="1"/>
    <col min="4" max="4" width="8" style="10" customWidth="1"/>
    <col min="5" max="5" width="10.25" style="10"/>
    <col min="6" max="6" width="14.375" style="10" customWidth="1"/>
    <col min="7" max="8" width="10.25" style="10"/>
    <col min="9" max="9" width="8.25" style="10" customWidth="1"/>
    <col min="10" max="11" width="10.25" style="10"/>
    <col min="12" max="12" width="7.875" style="10" customWidth="1"/>
    <col min="13" max="13" width="8.375" style="10" customWidth="1"/>
    <col min="14" max="14" width="10.5" style="10" bestFit="1" customWidth="1"/>
    <col min="15" max="15" width="9.5" style="10" customWidth="1"/>
    <col min="16" max="16" width="8" style="10" customWidth="1"/>
    <col min="17" max="17" width="6.875" style="10" customWidth="1"/>
    <col min="18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80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23" t="s">
        <v>16</v>
      </c>
      <c r="J6" s="24" t="s">
        <v>17</v>
      </c>
      <c r="K6" s="24" t="s">
        <v>18</v>
      </c>
      <c r="L6" s="24" t="s">
        <v>19</v>
      </c>
      <c r="M6" s="24" t="s">
        <v>20</v>
      </c>
      <c r="N6" s="45"/>
      <c r="O6" s="45"/>
      <c r="P6" s="45"/>
      <c r="Q6" s="39"/>
    </row>
    <row r="7" spans="1:17" ht="52.5" customHeight="1">
      <c r="A7" s="8">
        <v>1</v>
      </c>
      <c r="B7" s="8" t="s">
        <v>33</v>
      </c>
      <c r="C7" s="9" t="s">
        <v>82</v>
      </c>
      <c r="D7" s="9">
        <v>6</v>
      </c>
      <c r="E7" s="9" t="s">
        <v>83</v>
      </c>
      <c r="F7" s="9" t="s">
        <v>34</v>
      </c>
      <c r="G7" s="3">
        <v>8000</v>
      </c>
      <c r="H7" s="4">
        <f>I7+J7+M7+N7+O7+P7</f>
        <v>8000</v>
      </c>
      <c r="I7" s="3"/>
      <c r="J7" s="3"/>
      <c r="K7" s="3"/>
      <c r="L7" s="3"/>
      <c r="M7" s="3"/>
      <c r="N7" s="5">
        <v>8000</v>
      </c>
      <c r="O7" s="4"/>
      <c r="P7" s="4"/>
      <c r="Q7" s="12"/>
    </row>
    <row r="8" spans="1:17" ht="42.75" customHeight="1">
      <c r="A8" s="8">
        <v>2</v>
      </c>
      <c r="B8" s="8" t="s">
        <v>33</v>
      </c>
      <c r="C8" s="9" t="s">
        <v>85</v>
      </c>
      <c r="D8" s="9">
        <v>3</v>
      </c>
      <c r="E8" s="9" t="s">
        <v>84</v>
      </c>
      <c r="F8" s="9" t="s">
        <v>34</v>
      </c>
      <c r="G8" s="3">
        <v>4400</v>
      </c>
      <c r="H8" s="4">
        <f t="shared" ref="H8:H14" si="0">I8+J8+M8+N8+O8+P8</f>
        <v>4400</v>
      </c>
      <c r="I8" s="3"/>
      <c r="J8" s="3"/>
      <c r="K8" s="3"/>
      <c r="L8" s="3"/>
      <c r="M8" s="3"/>
      <c r="N8" s="5">
        <v>4400</v>
      </c>
      <c r="O8" s="4"/>
      <c r="P8" s="4"/>
      <c r="Q8" s="12"/>
    </row>
    <row r="9" spans="1:17" ht="36.75" customHeight="1">
      <c r="A9" s="8">
        <v>3</v>
      </c>
      <c r="B9" s="8" t="s">
        <v>33</v>
      </c>
      <c r="C9" s="9" t="s">
        <v>86</v>
      </c>
      <c r="D9" s="9">
        <v>2</v>
      </c>
      <c r="E9" s="9" t="s">
        <v>87</v>
      </c>
      <c r="F9" s="9" t="s">
        <v>89</v>
      </c>
      <c r="G9" s="3">
        <v>2080</v>
      </c>
      <c r="H9" s="4">
        <f t="shared" si="0"/>
        <v>2080</v>
      </c>
      <c r="I9" s="3"/>
      <c r="J9" s="3"/>
      <c r="K9" s="3"/>
      <c r="L9" s="3"/>
      <c r="M9" s="3"/>
      <c r="N9" s="5">
        <v>2080</v>
      </c>
      <c r="O9" s="4"/>
      <c r="P9" s="4"/>
      <c r="Q9" s="12"/>
    </row>
    <row r="10" spans="1:17" ht="36.75" customHeight="1">
      <c r="A10" s="8">
        <v>4</v>
      </c>
      <c r="B10" s="8" t="s">
        <v>31</v>
      </c>
      <c r="C10" s="9" t="s">
        <v>90</v>
      </c>
      <c r="D10" s="9">
        <v>4</v>
      </c>
      <c r="E10" s="9" t="s">
        <v>91</v>
      </c>
      <c r="F10" s="9" t="s">
        <v>34</v>
      </c>
      <c r="G10" s="3">
        <v>7400</v>
      </c>
      <c r="H10" s="4">
        <f t="shared" si="0"/>
        <v>7400</v>
      </c>
      <c r="I10" s="3"/>
      <c r="J10" s="3"/>
      <c r="K10" s="3"/>
      <c r="L10" s="3"/>
      <c r="M10" s="3"/>
      <c r="N10" s="5">
        <v>7400</v>
      </c>
      <c r="O10" s="4"/>
      <c r="P10" s="4"/>
      <c r="Q10" s="12"/>
    </row>
    <row r="11" spans="1:17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4"/>
      <c r="Q11" s="12"/>
    </row>
    <row r="12" spans="1:17" ht="36.75" customHeight="1">
      <c r="A12" s="8">
        <v>6</v>
      </c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5"/>
      <c r="O12" s="4"/>
      <c r="P12" s="4"/>
      <c r="Q12" s="12"/>
    </row>
    <row r="13" spans="1:17" ht="36" customHeight="1">
      <c r="A13" s="8">
        <v>7</v>
      </c>
      <c r="B13" s="8"/>
      <c r="C13" s="9"/>
      <c r="D13" s="9"/>
      <c r="E13" s="9"/>
      <c r="F13" s="9"/>
      <c r="G13" s="3"/>
      <c r="H13" s="4">
        <f t="shared" si="0"/>
        <v>0</v>
      </c>
      <c r="I13" s="3"/>
      <c r="J13" s="3"/>
      <c r="K13" s="3"/>
      <c r="L13" s="3"/>
      <c r="M13" s="3"/>
      <c r="N13" s="4"/>
      <c r="O13" s="4"/>
      <c r="P13" s="4"/>
      <c r="Q13" s="12"/>
    </row>
    <row r="14" spans="1:17" ht="38.25" customHeight="1">
      <c r="A14" s="8">
        <v>8</v>
      </c>
      <c r="B14" s="8"/>
      <c r="C14" s="9"/>
      <c r="D14" s="9"/>
      <c r="E14" s="9"/>
      <c r="F14" s="9"/>
      <c r="G14" s="3"/>
      <c r="H14" s="4">
        <f t="shared" si="0"/>
        <v>0</v>
      </c>
      <c r="I14" s="3"/>
      <c r="J14" s="3"/>
      <c r="K14" s="3"/>
      <c r="L14" s="3"/>
      <c r="M14" s="3"/>
      <c r="N14" s="5"/>
      <c r="O14" s="4"/>
      <c r="P14" s="4"/>
      <c r="Q14" s="12"/>
    </row>
    <row r="15" spans="1:17" ht="24.75" customHeight="1">
      <c r="A15" s="33" t="s">
        <v>11</v>
      </c>
      <c r="B15" s="34"/>
      <c r="C15" s="35"/>
      <c r="D15" s="13"/>
      <c r="E15" s="13"/>
      <c r="F15" s="13"/>
      <c r="G15" s="3">
        <f>SUM(G7:G12)</f>
        <v>21880</v>
      </c>
      <c r="H15" s="3">
        <f>SUM(H7:H12)</f>
        <v>21880</v>
      </c>
      <c r="I15" s="3"/>
      <c r="J15" s="3">
        <f>SUM(J7:J12)</f>
        <v>0</v>
      </c>
      <c r="K15" s="3"/>
      <c r="L15" s="3"/>
      <c r="M15" s="3">
        <f>SUM(M7:M12)</f>
        <v>0</v>
      </c>
      <c r="N15" s="14">
        <f>SUM(N7:N12)</f>
        <v>21880</v>
      </c>
      <c r="O15" s="14">
        <f>SUM(O7:O12)</f>
        <v>0</v>
      </c>
      <c r="P15" s="14">
        <f>SUM(P7:P12)</f>
        <v>0</v>
      </c>
      <c r="Q15" s="12"/>
    </row>
    <row r="16" spans="1:17" ht="30" customHeight="1">
      <c r="A16" s="36" t="s">
        <v>22</v>
      </c>
      <c r="B16" s="36"/>
      <c r="D16" s="36" t="s">
        <v>23</v>
      </c>
      <c r="E16" s="36"/>
      <c r="F16" s="36"/>
      <c r="I16" s="36" t="s">
        <v>24</v>
      </c>
      <c r="J16" s="36"/>
      <c r="K16" s="36"/>
      <c r="L16" s="36"/>
      <c r="N16" s="10" t="s">
        <v>25</v>
      </c>
      <c r="O16" s="10" t="s">
        <v>81</v>
      </c>
    </row>
  </sheetData>
  <mergeCells count="21">
    <mergeCell ref="A15:C15"/>
    <mergeCell ref="A16:B16"/>
    <mergeCell ref="D16:F16"/>
    <mergeCell ref="I16:L16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31" right="0.19" top="0.74803149606299213" bottom="0.74803149606299213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Q14"/>
  <sheetViews>
    <sheetView workbookViewId="0">
      <selection activeCell="D14" sqref="D14:F14"/>
    </sheetView>
  </sheetViews>
  <sheetFormatPr defaultColWidth="10.25" defaultRowHeight="13.5"/>
  <cols>
    <col min="1" max="2" width="10.25" style="10"/>
    <col min="3" max="3" width="12" style="10" customWidth="1"/>
    <col min="4" max="5" width="10.25" style="10"/>
    <col min="6" max="6" width="14.375" style="10" customWidth="1"/>
    <col min="7" max="13" width="10.25" style="10"/>
    <col min="14" max="14" width="10.5" style="10" bestFit="1" customWidth="1"/>
    <col min="15" max="16384" width="10.25" style="10"/>
  </cols>
  <sheetData>
    <row r="1" spans="1:17" ht="19.5" customHeight="1">
      <c r="A1" s="47" t="s">
        <v>3</v>
      </c>
      <c r="B1" s="47"/>
    </row>
    <row r="2" spans="1:17" ht="22.5" customHeight="1">
      <c r="A2" s="48" t="s">
        <v>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22.5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26" t="s">
        <v>16</v>
      </c>
      <c r="J6" s="25" t="s">
        <v>17</v>
      </c>
      <c r="K6" s="25" t="s">
        <v>18</v>
      </c>
      <c r="L6" s="25" t="s">
        <v>19</v>
      </c>
      <c r="M6" s="25" t="s">
        <v>20</v>
      </c>
      <c r="N6" s="45"/>
      <c r="O6" s="45"/>
      <c r="P6" s="45"/>
      <c r="Q6" s="39"/>
    </row>
    <row r="7" spans="1:17" ht="52.5" customHeight="1">
      <c r="A7" s="8">
        <v>1</v>
      </c>
      <c r="B7" s="8" t="s">
        <v>94</v>
      </c>
      <c r="C7" s="9" t="s">
        <v>95</v>
      </c>
      <c r="D7" s="9">
        <v>7</v>
      </c>
      <c r="E7" s="9" t="s">
        <v>96</v>
      </c>
      <c r="F7" s="9" t="s">
        <v>97</v>
      </c>
      <c r="G7" s="3">
        <v>3836</v>
      </c>
      <c r="H7" s="4">
        <f>I7+J7+M7+N7+O7+P7</f>
        <v>3836</v>
      </c>
      <c r="I7" s="3"/>
      <c r="J7" s="3">
        <v>2396</v>
      </c>
      <c r="K7" s="3"/>
      <c r="L7" s="3"/>
      <c r="M7" s="3"/>
      <c r="N7" s="5">
        <v>800</v>
      </c>
      <c r="O7" s="4">
        <v>640</v>
      </c>
      <c r="P7" s="4"/>
      <c r="Q7" s="12"/>
    </row>
    <row r="8" spans="1:17" ht="42.75" customHeight="1">
      <c r="A8" s="8">
        <v>3</v>
      </c>
      <c r="B8" s="8"/>
      <c r="C8" s="9"/>
      <c r="D8" s="9"/>
      <c r="E8" s="9"/>
      <c r="F8" s="9"/>
      <c r="G8" s="3"/>
      <c r="H8" s="4">
        <f t="shared" ref="H8:H12" si="0">I8+J8+M8+N8+O8+P8</f>
        <v>0</v>
      </c>
      <c r="I8" s="3"/>
      <c r="J8" s="3"/>
      <c r="K8" s="3"/>
      <c r="L8" s="3"/>
      <c r="M8" s="3"/>
      <c r="N8" s="5"/>
      <c r="O8" s="4"/>
      <c r="P8" s="4"/>
      <c r="Q8" s="12"/>
    </row>
    <row r="9" spans="1:17" ht="36.75" customHeight="1">
      <c r="A9" s="8">
        <v>3</v>
      </c>
      <c r="B9" s="8"/>
      <c r="C9" s="9"/>
      <c r="D9" s="9"/>
      <c r="E9" s="9"/>
      <c r="F9" s="9"/>
      <c r="G9" s="3"/>
      <c r="H9" s="4">
        <f t="shared" si="0"/>
        <v>0</v>
      </c>
      <c r="I9" s="3"/>
      <c r="J9" s="3"/>
      <c r="K9" s="3"/>
      <c r="L9" s="3"/>
      <c r="M9" s="3"/>
      <c r="N9" s="5"/>
      <c r="O9" s="4"/>
      <c r="P9" s="4"/>
      <c r="Q9" s="12"/>
    </row>
    <row r="10" spans="1:17" ht="36.75" customHeight="1">
      <c r="A10" s="8">
        <v>4</v>
      </c>
      <c r="B10" s="8"/>
      <c r="C10" s="9"/>
      <c r="D10" s="9"/>
      <c r="E10" s="9"/>
      <c r="F10" s="9"/>
      <c r="G10" s="3"/>
      <c r="H10" s="4">
        <f t="shared" si="0"/>
        <v>0</v>
      </c>
      <c r="I10" s="3"/>
      <c r="J10" s="3"/>
      <c r="K10" s="3"/>
      <c r="L10" s="3"/>
      <c r="M10" s="3"/>
      <c r="N10" s="5"/>
      <c r="O10" s="4"/>
      <c r="P10" s="4"/>
      <c r="Q10" s="12"/>
    </row>
    <row r="11" spans="1:17" ht="36.75" customHeight="1">
      <c r="A11" s="8">
        <v>5</v>
      </c>
      <c r="B11" s="8"/>
      <c r="C11" s="9"/>
      <c r="D11" s="9"/>
      <c r="E11" s="9"/>
      <c r="F11" s="9"/>
      <c r="G11" s="3"/>
      <c r="H11" s="4">
        <f t="shared" si="0"/>
        <v>0</v>
      </c>
      <c r="I11" s="3"/>
      <c r="J11" s="3"/>
      <c r="K11" s="3"/>
      <c r="L11" s="3"/>
      <c r="M11" s="3"/>
      <c r="N11" s="5"/>
      <c r="O11" s="4"/>
      <c r="P11" s="4"/>
      <c r="Q11" s="12"/>
    </row>
    <row r="12" spans="1:17" ht="38.25" customHeight="1">
      <c r="A12" s="8">
        <v>12</v>
      </c>
      <c r="B12" s="8"/>
      <c r="C12" s="9"/>
      <c r="D12" s="9"/>
      <c r="E12" s="9"/>
      <c r="F12" s="9"/>
      <c r="G12" s="3"/>
      <c r="H12" s="4">
        <f t="shared" si="0"/>
        <v>0</v>
      </c>
      <c r="I12" s="3"/>
      <c r="J12" s="3"/>
      <c r="K12" s="3"/>
      <c r="L12" s="3"/>
      <c r="M12" s="3"/>
      <c r="N12" s="5"/>
      <c r="O12" s="4"/>
      <c r="P12" s="4"/>
      <c r="Q12" s="12"/>
    </row>
    <row r="13" spans="1:17" ht="24.75" customHeight="1">
      <c r="A13" s="33" t="s">
        <v>11</v>
      </c>
      <c r="B13" s="34"/>
      <c r="C13" s="35"/>
      <c r="D13" s="13"/>
      <c r="E13" s="13"/>
      <c r="F13" s="13"/>
      <c r="G13" s="3">
        <f>SUM(G7:G11)</f>
        <v>3836</v>
      </c>
      <c r="H13" s="3">
        <f>SUM(H7:H11)</f>
        <v>3836</v>
      </c>
      <c r="I13" s="3"/>
      <c r="J13" s="3">
        <f>SUM(J7:J11)</f>
        <v>2396</v>
      </c>
      <c r="K13" s="3"/>
      <c r="L13" s="3"/>
      <c r="M13" s="3">
        <f>SUM(M7:M11)</f>
        <v>0</v>
      </c>
      <c r="N13" s="14">
        <f>SUM(N7:N11)</f>
        <v>800</v>
      </c>
      <c r="O13" s="14">
        <f>SUM(O7:O11)</f>
        <v>640</v>
      </c>
      <c r="P13" s="14">
        <f>SUM(P7:P11)</f>
        <v>0</v>
      </c>
      <c r="Q13" s="12"/>
    </row>
    <row r="14" spans="1:17" ht="30" customHeight="1">
      <c r="A14" s="36" t="s">
        <v>22</v>
      </c>
      <c r="B14" s="36"/>
      <c r="D14" s="36" t="s">
        <v>23</v>
      </c>
      <c r="E14" s="36"/>
      <c r="F14" s="36"/>
      <c r="I14" s="36" t="s">
        <v>24</v>
      </c>
      <c r="J14" s="36"/>
      <c r="K14" s="36"/>
      <c r="L14" s="36"/>
      <c r="N14" s="10" t="s">
        <v>25</v>
      </c>
      <c r="O14" s="10" t="s">
        <v>93</v>
      </c>
    </row>
  </sheetData>
  <mergeCells count="21"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A13:C13"/>
    <mergeCell ref="A14:B14"/>
    <mergeCell ref="D14:F14"/>
    <mergeCell ref="I14:L14"/>
    <mergeCell ref="Q4:Q6"/>
    <mergeCell ref="H5:H6"/>
    <mergeCell ref="I5:J5"/>
    <mergeCell ref="K5:M5"/>
    <mergeCell ref="N5:N6"/>
    <mergeCell ref="O5:O6"/>
    <mergeCell ref="P5:P6"/>
  </mergeCells>
  <phoneticPr fontId="9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Q27"/>
  <sheetViews>
    <sheetView topLeftCell="A4" workbookViewId="0">
      <selection activeCell="F8" sqref="F8"/>
    </sheetView>
  </sheetViews>
  <sheetFormatPr defaultColWidth="10.25" defaultRowHeight="13.5"/>
  <cols>
    <col min="1" max="1" width="7.625" style="10" customWidth="1"/>
    <col min="2" max="2" width="10.25" style="10"/>
    <col min="3" max="3" width="12" style="10" customWidth="1"/>
    <col min="4" max="5" width="10.25" style="10"/>
    <col min="6" max="6" width="19.125" style="10" customWidth="1"/>
    <col min="7" max="13" width="10.25" style="10"/>
    <col min="14" max="14" width="10.5" style="10" bestFit="1" customWidth="1"/>
    <col min="15" max="16384" width="10.25" style="10"/>
  </cols>
  <sheetData>
    <row r="1" spans="1:17" ht="15.75" customHeight="1">
      <c r="A1" s="47" t="s">
        <v>3</v>
      </c>
      <c r="B1" s="47"/>
    </row>
    <row r="2" spans="1:17" ht="30" customHeight="1">
      <c r="A2" s="48" t="s">
        <v>98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7" ht="13.5" customHeight="1">
      <c r="A3" s="11"/>
      <c r="B3" s="11"/>
      <c r="C3" s="11"/>
      <c r="D3" s="1"/>
      <c r="E3" s="1"/>
      <c r="F3" s="1"/>
      <c r="G3" s="1"/>
      <c r="H3" s="11"/>
      <c r="P3" s="10" t="s">
        <v>4</v>
      </c>
    </row>
    <row r="4" spans="1:17" ht="25.5" customHeight="1">
      <c r="A4" s="40" t="s">
        <v>0</v>
      </c>
      <c r="B4" s="40" t="s">
        <v>5</v>
      </c>
      <c r="C4" s="40" t="s">
        <v>6</v>
      </c>
      <c r="D4" s="40" t="s">
        <v>7</v>
      </c>
      <c r="E4" s="40" t="s">
        <v>8</v>
      </c>
      <c r="F4" s="40" t="s">
        <v>1</v>
      </c>
      <c r="G4" s="43" t="s">
        <v>9</v>
      </c>
      <c r="H4" s="50" t="s">
        <v>2</v>
      </c>
      <c r="I4" s="51"/>
      <c r="J4" s="51"/>
      <c r="K4" s="51"/>
      <c r="L4" s="51"/>
      <c r="M4" s="51"/>
      <c r="N4" s="51"/>
      <c r="O4" s="51"/>
      <c r="P4" s="52"/>
      <c r="Q4" s="37" t="s">
        <v>10</v>
      </c>
    </row>
    <row r="5" spans="1:17" ht="25.5" customHeight="1">
      <c r="A5" s="41"/>
      <c r="B5" s="41"/>
      <c r="C5" s="41"/>
      <c r="D5" s="41"/>
      <c r="E5" s="41"/>
      <c r="F5" s="41"/>
      <c r="G5" s="44"/>
      <c r="H5" s="46" t="s">
        <v>11</v>
      </c>
      <c r="I5" s="51" t="s">
        <v>12</v>
      </c>
      <c r="J5" s="51"/>
      <c r="K5" s="46" t="s">
        <v>13</v>
      </c>
      <c r="L5" s="46"/>
      <c r="M5" s="46"/>
      <c r="N5" s="43" t="s">
        <v>14</v>
      </c>
      <c r="O5" s="43" t="s">
        <v>15</v>
      </c>
      <c r="P5" s="43" t="s">
        <v>30</v>
      </c>
      <c r="Q5" s="38"/>
    </row>
    <row r="6" spans="1:17" ht="42.75">
      <c r="A6" s="42"/>
      <c r="B6" s="42"/>
      <c r="C6" s="42"/>
      <c r="D6" s="42"/>
      <c r="E6" s="42"/>
      <c r="F6" s="42"/>
      <c r="G6" s="45"/>
      <c r="H6" s="46"/>
      <c r="I6" s="27" t="s">
        <v>16</v>
      </c>
      <c r="J6" s="28" t="s">
        <v>17</v>
      </c>
      <c r="K6" s="28" t="s">
        <v>18</v>
      </c>
      <c r="L6" s="28" t="s">
        <v>19</v>
      </c>
      <c r="M6" s="28" t="s">
        <v>20</v>
      </c>
      <c r="N6" s="45"/>
      <c r="O6" s="45"/>
      <c r="P6" s="45"/>
      <c r="Q6" s="39"/>
    </row>
    <row r="7" spans="1:17" ht="27.95" customHeight="1">
      <c r="A7" s="8">
        <v>1</v>
      </c>
      <c r="B7" s="8" t="s">
        <v>31</v>
      </c>
      <c r="C7" s="9" t="s">
        <v>99</v>
      </c>
      <c r="D7" s="9">
        <v>4</v>
      </c>
      <c r="E7" s="9" t="s">
        <v>35</v>
      </c>
      <c r="F7" s="9" t="s">
        <v>100</v>
      </c>
      <c r="G7" s="3">
        <v>5320</v>
      </c>
      <c r="H7" s="4">
        <f>I7+J7+M7+N7+O7+P7</f>
        <v>5320</v>
      </c>
      <c r="I7" s="3"/>
      <c r="J7" s="3"/>
      <c r="K7" s="3"/>
      <c r="L7" s="3"/>
      <c r="M7" s="3"/>
      <c r="N7" s="5">
        <v>5320</v>
      </c>
      <c r="O7" s="4"/>
      <c r="P7" s="4"/>
      <c r="Q7" s="12"/>
    </row>
    <row r="8" spans="1:17" ht="27.95" customHeight="1">
      <c r="A8" s="8">
        <v>2</v>
      </c>
      <c r="B8" s="8" t="s">
        <v>21</v>
      </c>
      <c r="C8" s="9" t="s">
        <v>101</v>
      </c>
      <c r="D8" s="9">
        <v>1</v>
      </c>
      <c r="E8" s="9" t="s">
        <v>102</v>
      </c>
      <c r="F8" s="9" t="s">
        <v>32</v>
      </c>
      <c r="G8" s="3">
        <v>1260</v>
      </c>
      <c r="H8" s="4">
        <f t="shared" ref="H8:H21" si="0">I8+J8+M8+N8+O8+P8</f>
        <v>1260</v>
      </c>
      <c r="I8" s="3"/>
      <c r="J8" s="3"/>
      <c r="K8" s="3"/>
      <c r="L8" s="3"/>
      <c r="M8" s="3"/>
      <c r="N8" s="5">
        <v>1260</v>
      </c>
      <c r="O8" s="4"/>
      <c r="P8" s="4"/>
      <c r="Q8" s="12"/>
    </row>
    <row r="9" spans="1:17" ht="27.95" customHeight="1">
      <c r="A9" s="8">
        <v>3</v>
      </c>
      <c r="B9" s="8" t="s">
        <v>31</v>
      </c>
      <c r="C9" s="9" t="s">
        <v>103</v>
      </c>
      <c r="D9" s="9">
        <v>1</v>
      </c>
      <c r="E9" s="9" t="s">
        <v>104</v>
      </c>
      <c r="F9" s="9" t="s">
        <v>40</v>
      </c>
      <c r="G9" s="3">
        <v>720</v>
      </c>
      <c r="H9" s="4">
        <f t="shared" si="0"/>
        <v>720</v>
      </c>
      <c r="I9" s="3"/>
      <c r="J9" s="3"/>
      <c r="K9" s="3"/>
      <c r="L9" s="3"/>
      <c r="M9" s="3"/>
      <c r="N9" s="5">
        <v>720</v>
      </c>
      <c r="O9" s="4"/>
      <c r="P9" s="4"/>
      <c r="Q9" s="12"/>
    </row>
    <row r="10" spans="1:17" ht="27.95" customHeight="1">
      <c r="A10" s="8">
        <v>4</v>
      </c>
      <c r="B10" s="8" t="s">
        <v>31</v>
      </c>
      <c r="C10" s="9" t="s">
        <v>105</v>
      </c>
      <c r="D10" s="9">
        <v>1</v>
      </c>
      <c r="E10" s="9" t="s">
        <v>106</v>
      </c>
      <c r="F10" s="9" t="s">
        <v>65</v>
      </c>
      <c r="G10" s="3">
        <v>900</v>
      </c>
      <c r="H10" s="4">
        <f t="shared" si="0"/>
        <v>900</v>
      </c>
      <c r="I10" s="3"/>
      <c r="J10" s="3"/>
      <c r="K10" s="3"/>
      <c r="L10" s="3"/>
      <c r="M10" s="3"/>
      <c r="N10" s="5">
        <v>900</v>
      </c>
      <c r="O10" s="4"/>
      <c r="P10" s="4"/>
      <c r="Q10" s="12"/>
    </row>
    <row r="11" spans="1:17" ht="27.95" customHeight="1">
      <c r="A11" s="8">
        <v>5</v>
      </c>
      <c r="B11" s="8" t="s">
        <v>31</v>
      </c>
      <c r="C11" s="9" t="s">
        <v>107</v>
      </c>
      <c r="D11" s="9">
        <v>1</v>
      </c>
      <c r="E11" s="9" t="s">
        <v>108</v>
      </c>
      <c r="F11" s="9" t="s">
        <v>109</v>
      </c>
      <c r="G11" s="3">
        <v>1100</v>
      </c>
      <c r="H11" s="4">
        <f t="shared" si="0"/>
        <v>1100</v>
      </c>
      <c r="I11" s="3"/>
      <c r="J11" s="3"/>
      <c r="K11" s="3"/>
      <c r="L11" s="3"/>
      <c r="M11" s="3"/>
      <c r="N11" s="5">
        <v>1100</v>
      </c>
      <c r="O11" s="4"/>
      <c r="P11" s="4"/>
      <c r="Q11" s="12"/>
    </row>
    <row r="12" spans="1:17" ht="27.95" customHeight="1">
      <c r="A12" s="8">
        <v>6</v>
      </c>
      <c r="B12" s="8" t="s">
        <v>31</v>
      </c>
      <c r="C12" s="9" t="s">
        <v>110</v>
      </c>
      <c r="D12" s="9">
        <v>1</v>
      </c>
      <c r="E12" s="9" t="s">
        <v>108</v>
      </c>
      <c r="F12" s="9" t="s">
        <v>111</v>
      </c>
      <c r="G12" s="3">
        <v>600</v>
      </c>
      <c r="H12" s="4">
        <f t="shared" si="0"/>
        <v>600</v>
      </c>
      <c r="I12" s="3"/>
      <c r="J12" s="3"/>
      <c r="K12" s="3"/>
      <c r="L12" s="3"/>
      <c r="M12" s="3"/>
      <c r="N12" s="5">
        <v>600</v>
      </c>
      <c r="O12" s="4"/>
      <c r="P12" s="4"/>
      <c r="Q12" s="12"/>
    </row>
    <row r="13" spans="1:17" ht="27.95" customHeight="1">
      <c r="A13" s="8">
        <v>7</v>
      </c>
      <c r="B13" s="8" t="s">
        <v>31</v>
      </c>
      <c r="C13" s="9" t="s">
        <v>112</v>
      </c>
      <c r="D13" s="9">
        <v>2</v>
      </c>
      <c r="E13" s="9" t="s">
        <v>108</v>
      </c>
      <c r="F13" s="9" t="s">
        <v>113</v>
      </c>
      <c r="G13" s="3">
        <v>2500</v>
      </c>
      <c r="H13" s="4">
        <f t="shared" si="0"/>
        <v>2500</v>
      </c>
      <c r="I13" s="3"/>
      <c r="J13" s="3"/>
      <c r="K13" s="3"/>
      <c r="L13" s="3"/>
      <c r="M13" s="3"/>
      <c r="N13" s="5">
        <v>2500</v>
      </c>
      <c r="O13" s="4"/>
      <c r="P13" s="4"/>
      <c r="Q13" s="8"/>
    </row>
    <row r="14" spans="1:17" ht="27.95" customHeight="1">
      <c r="A14" s="8">
        <v>8</v>
      </c>
      <c r="B14" s="8" t="s">
        <v>31</v>
      </c>
      <c r="C14" s="9" t="s">
        <v>114</v>
      </c>
      <c r="D14" s="9">
        <v>1</v>
      </c>
      <c r="E14" s="9" t="s">
        <v>106</v>
      </c>
      <c r="F14" s="9" t="s">
        <v>137</v>
      </c>
      <c r="G14" s="3">
        <v>2502</v>
      </c>
      <c r="H14" s="4">
        <f t="shared" si="0"/>
        <v>2502</v>
      </c>
      <c r="I14" s="3"/>
      <c r="J14" s="3"/>
      <c r="K14" s="3" t="s">
        <v>49</v>
      </c>
      <c r="L14" s="3">
        <v>1</v>
      </c>
      <c r="M14" s="3">
        <v>202</v>
      </c>
      <c r="N14" s="4">
        <v>2300</v>
      </c>
      <c r="O14" s="4"/>
      <c r="P14" s="4"/>
      <c r="Q14" s="12" t="s">
        <v>115</v>
      </c>
    </row>
    <row r="15" spans="1:17" ht="27.95" customHeight="1">
      <c r="A15" s="8">
        <v>9</v>
      </c>
      <c r="B15" s="8" t="s">
        <v>29</v>
      </c>
      <c r="C15" s="9" t="s">
        <v>116</v>
      </c>
      <c r="D15" s="9">
        <v>4</v>
      </c>
      <c r="E15" s="9" t="s">
        <v>117</v>
      </c>
      <c r="F15" s="9" t="s">
        <v>118</v>
      </c>
      <c r="G15" s="3">
        <v>4520</v>
      </c>
      <c r="H15" s="4">
        <f t="shared" si="0"/>
        <v>4520</v>
      </c>
      <c r="I15" s="3"/>
      <c r="J15" s="3">
        <v>2500</v>
      </c>
      <c r="K15" s="3" t="s">
        <v>49</v>
      </c>
      <c r="L15" s="3"/>
      <c r="M15" s="3">
        <v>1300</v>
      </c>
      <c r="N15" s="4">
        <v>400</v>
      </c>
      <c r="O15" s="4">
        <v>320</v>
      </c>
      <c r="P15" s="4"/>
      <c r="Q15" s="12"/>
    </row>
    <row r="16" spans="1:17" ht="27.95" customHeight="1">
      <c r="A16" s="8">
        <v>10</v>
      </c>
      <c r="B16" s="8" t="s">
        <v>119</v>
      </c>
      <c r="C16" s="9" t="s">
        <v>120</v>
      </c>
      <c r="D16" s="9">
        <v>5</v>
      </c>
      <c r="E16" s="9" t="s">
        <v>106</v>
      </c>
      <c r="F16" s="9" t="s">
        <v>121</v>
      </c>
      <c r="G16" s="3">
        <v>435</v>
      </c>
      <c r="H16" s="4">
        <f t="shared" si="0"/>
        <v>435</v>
      </c>
      <c r="I16" s="3"/>
      <c r="J16" s="3">
        <v>75</v>
      </c>
      <c r="K16" s="3"/>
      <c r="L16" s="3"/>
      <c r="M16" s="3"/>
      <c r="N16" s="5">
        <v>200</v>
      </c>
      <c r="O16" s="4">
        <v>160</v>
      </c>
      <c r="P16" s="4"/>
      <c r="Q16" s="12"/>
    </row>
    <row r="17" spans="1:17" ht="27.95" customHeight="1">
      <c r="A17" s="8">
        <v>11</v>
      </c>
      <c r="B17" s="8" t="s">
        <v>122</v>
      </c>
      <c r="C17" s="9" t="s">
        <v>123</v>
      </c>
      <c r="D17" s="9">
        <v>2</v>
      </c>
      <c r="E17" s="9" t="s">
        <v>124</v>
      </c>
      <c r="F17" s="9" t="s">
        <v>125</v>
      </c>
      <c r="G17" s="3">
        <v>200</v>
      </c>
      <c r="H17" s="4">
        <f t="shared" ref="H17:H18" si="1">I17+J17+M17+N17+O17+P17</f>
        <v>200</v>
      </c>
      <c r="I17" s="3"/>
      <c r="J17" s="3"/>
      <c r="K17" s="3"/>
      <c r="L17" s="3"/>
      <c r="M17" s="3"/>
      <c r="N17" s="4">
        <v>200</v>
      </c>
      <c r="O17" s="4"/>
      <c r="P17" s="4"/>
      <c r="Q17" s="12"/>
    </row>
    <row r="18" spans="1:17" ht="27.95" customHeight="1">
      <c r="A18" s="8">
        <v>12</v>
      </c>
      <c r="B18" s="8" t="s">
        <v>127</v>
      </c>
      <c r="C18" s="9" t="s">
        <v>128</v>
      </c>
      <c r="D18" s="9">
        <v>1</v>
      </c>
      <c r="E18" s="9" t="s">
        <v>129</v>
      </c>
      <c r="F18" s="9" t="s">
        <v>130</v>
      </c>
      <c r="G18" s="3">
        <v>200</v>
      </c>
      <c r="H18" s="4">
        <f t="shared" si="1"/>
        <v>200</v>
      </c>
      <c r="I18" s="3"/>
      <c r="J18" s="3"/>
      <c r="K18" s="3"/>
      <c r="L18" s="3"/>
      <c r="M18" s="3"/>
      <c r="N18" s="5">
        <v>200</v>
      </c>
      <c r="O18" s="4"/>
      <c r="P18" s="4"/>
      <c r="Q18" s="12"/>
    </row>
    <row r="19" spans="1:17" ht="27.95" customHeight="1">
      <c r="A19" s="8">
        <v>13</v>
      </c>
      <c r="B19" s="8" t="s">
        <v>131</v>
      </c>
      <c r="C19" s="9" t="s">
        <v>132</v>
      </c>
      <c r="D19" s="9">
        <v>5</v>
      </c>
      <c r="E19" s="9" t="s">
        <v>133</v>
      </c>
      <c r="F19" s="9" t="s">
        <v>134</v>
      </c>
      <c r="G19" s="3">
        <v>500</v>
      </c>
      <c r="H19" s="4">
        <f t="shared" si="0"/>
        <v>500</v>
      </c>
      <c r="I19" s="3"/>
      <c r="J19" s="3"/>
      <c r="K19" s="3"/>
      <c r="L19" s="3"/>
      <c r="M19" s="3"/>
      <c r="N19" s="4">
        <v>500</v>
      </c>
      <c r="O19" s="4"/>
      <c r="P19" s="4"/>
      <c r="Q19" s="12"/>
    </row>
    <row r="20" spans="1:17" ht="27.95" customHeight="1">
      <c r="A20" s="8">
        <v>14</v>
      </c>
      <c r="B20" s="8" t="s">
        <v>31</v>
      </c>
      <c r="C20" s="9" t="s">
        <v>135</v>
      </c>
      <c r="D20" s="9">
        <v>2</v>
      </c>
      <c r="E20" s="9" t="s">
        <v>136</v>
      </c>
      <c r="F20" s="9" t="s">
        <v>138</v>
      </c>
      <c r="G20" s="3">
        <v>3380</v>
      </c>
      <c r="H20" s="4">
        <f t="shared" si="0"/>
        <v>3380</v>
      </c>
      <c r="I20" s="3"/>
      <c r="J20" s="3"/>
      <c r="K20" s="3"/>
      <c r="L20" s="3"/>
      <c r="M20" s="3"/>
      <c r="N20" s="5">
        <v>3380</v>
      </c>
      <c r="O20" s="4"/>
      <c r="P20" s="4"/>
      <c r="Q20" s="12"/>
    </row>
    <row r="21" spans="1:17" ht="27.95" customHeight="1">
      <c r="A21" s="8">
        <v>15</v>
      </c>
      <c r="B21" s="8" t="s">
        <v>31</v>
      </c>
      <c r="C21" s="9" t="s">
        <v>139</v>
      </c>
      <c r="D21" s="9">
        <v>4</v>
      </c>
      <c r="E21" s="9" t="s">
        <v>140</v>
      </c>
      <c r="F21" s="9" t="s">
        <v>141</v>
      </c>
      <c r="G21" s="3">
        <v>7160</v>
      </c>
      <c r="H21" s="4">
        <f t="shared" si="0"/>
        <v>7160</v>
      </c>
      <c r="I21" s="3"/>
      <c r="J21" s="3"/>
      <c r="K21" s="3"/>
      <c r="L21" s="3"/>
      <c r="M21" s="3"/>
      <c r="N21" s="5">
        <v>7160</v>
      </c>
      <c r="O21" s="4"/>
      <c r="P21" s="4"/>
      <c r="Q21" s="12"/>
    </row>
    <row r="22" spans="1:17" ht="27.95" customHeight="1">
      <c r="A22" s="33" t="s">
        <v>11</v>
      </c>
      <c r="B22" s="34"/>
      <c r="C22" s="35"/>
      <c r="D22" s="13"/>
      <c r="E22" s="13"/>
      <c r="F22" s="13"/>
      <c r="G22" s="3">
        <f>SUM(G7:G21)</f>
        <v>31297</v>
      </c>
      <c r="H22" s="4">
        <f>SUM(H7:H21)</f>
        <v>31297</v>
      </c>
      <c r="I22" s="3"/>
      <c r="J22" s="3">
        <f>SUM(J7:J16)</f>
        <v>2575</v>
      </c>
      <c r="K22" s="3"/>
      <c r="L22" s="3"/>
      <c r="M22" s="3">
        <f>SUM(M7:M16)</f>
        <v>1502</v>
      </c>
      <c r="N22" s="14">
        <f>SUM(N7:N21)</f>
        <v>26740</v>
      </c>
      <c r="O22" s="14">
        <f>SUM(O7:O16)</f>
        <v>480</v>
      </c>
      <c r="P22" s="14">
        <f>SUM(P7:P16)</f>
        <v>0</v>
      </c>
      <c r="Q22" s="12"/>
    </row>
    <row r="23" spans="1:17" ht="30" customHeight="1">
      <c r="A23" s="36" t="s">
        <v>22</v>
      </c>
      <c r="B23" s="36"/>
      <c r="D23" s="36" t="s">
        <v>23</v>
      </c>
      <c r="E23" s="36"/>
      <c r="F23" s="36"/>
      <c r="I23" s="36" t="s">
        <v>24</v>
      </c>
      <c r="J23" s="36"/>
      <c r="K23" s="36"/>
      <c r="L23" s="36"/>
      <c r="N23" s="10" t="s">
        <v>25</v>
      </c>
      <c r="O23" s="10" t="s">
        <v>126</v>
      </c>
    </row>
    <row r="25" spans="1:17">
      <c r="P25" s="10" t="s">
        <v>36</v>
      </c>
    </row>
    <row r="27" spans="1:17" ht="12" customHeight="1"/>
  </sheetData>
  <mergeCells count="21">
    <mergeCell ref="A22:C22"/>
    <mergeCell ref="A23:B23"/>
    <mergeCell ref="D23:F23"/>
    <mergeCell ref="I23:L23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22" right="0.21" top="0.43" bottom="0.49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1月份</vt:lpstr>
      <vt:lpstr>4月份</vt:lpstr>
      <vt:lpstr>5月份</vt:lpstr>
      <vt:lpstr>6月份</vt:lpstr>
      <vt:lpstr>7月份</vt:lpstr>
      <vt:lpstr>8月份</vt:lpstr>
      <vt:lpstr>9月份</vt:lpstr>
      <vt:lpstr>10月份</vt:lpstr>
      <vt:lpstr>11月份</vt:lpstr>
      <vt:lpstr>12月份</vt:lpstr>
      <vt:lpstr>2020.1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2021-01-07T07:30:55Z</cp:lastPrinted>
  <dcterms:created xsi:type="dcterms:W3CDTF">2006-09-13T11:21:00Z</dcterms:created>
  <dcterms:modified xsi:type="dcterms:W3CDTF">2021-05-21T02:18:36Z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